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9720" windowHeight="7320" activeTab="0"/>
  </bookViews>
  <sheets>
    <sheet name="Herbirate"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calcPr fullCalcOnLoad="1"/>
</workbook>
</file>

<file path=xl/sharedStrings.xml><?xml version="1.0" encoding="utf-8"?>
<sst xmlns="http://schemas.openxmlformats.org/spreadsheetml/2006/main" count="72" uniqueCount="59">
  <si>
    <t>Rates of Herbicide required for adequate control ml/ha</t>
  </si>
  <si>
    <t>Annual</t>
  </si>
  <si>
    <t>Volunteer</t>
  </si>
  <si>
    <t>A values</t>
  </si>
  <si>
    <t>Ryegrass</t>
  </si>
  <si>
    <t>Wheat</t>
  </si>
  <si>
    <t>Canola</t>
  </si>
  <si>
    <t>Capeweed</t>
  </si>
  <si>
    <t>Roundup CT®</t>
  </si>
  <si>
    <t>Roundup</t>
  </si>
  <si>
    <t>SpraySeed® 250</t>
  </si>
  <si>
    <t>SpraySeed</t>
  </si>
  <si>
    <t>Hoegrass®</t>
  </si>
  <si>
    <t>Hoegrass</t>
  </si>
  <si>
    <t>Diuron/MCPA</t>
  </si>
  <si>
    <t>Figures represent ml/ha of each chemical</t>
  </si>
  <si>
    <t>Factors affecting herbicide performance.</t>
  </si>
  <si>
    <t>WEED GROWTH STAGE</t>
  </si>
  <si>
    <t>Choose category ============================&gt;</t>
  </si>
  <si>
    <t>0-3 leaves</t>
  </si>
  <si>
    <t>Note:  If Leaf number is less than 3 Sprayseed</t>
  </si>
  <si>
    <t>4-8 leaves</t>
  </si>
  <si>
    <t>control of Wheat becomes variable.</t>
  </si>
  <si>
    <t>9-14 leaves</t>
  </si>
  <si>
    <t>&gt;14 leaves</t>
  </si>
  <si>
    <t>WEED SIZE</t>
  </si>
  <si>
    <t>Enter shoot height in mm =======================================&gt;</t>
  </si>
  <si>
    <t>Enter root length for Roundup otherwise shoot width in mm===========&gt;</t>
  </si>
  <si>
    <t>WEED DENSITY</t>
  </si>
  <si>
    <t>Choose status category=======================&gt;</t>
  </si>
  <si>
    <t>Weeds are not overlapping/shading eachother</t>
  </si>
  <si>
    <t>Weeds are overlapping/shading eachother</t>
  </si>
  <si>
    <t xml:space="preserve">TEMPERATURE </t>
  </si>
  <si>
    <t>Enter degrees C at time of spray================&gt;</t>
  </si>
  <si>
    <t>Note:  Follow label recomendations where frost occurs</t>
  </si>
  <si>
    <t>WEED MOISTURE STATUS</t>
  </si>
  <si>
    <t>Choose status category =======================&gt;</t>
  </si>
  <si>
    <t>Excellent, Soil surface moist, morning guttation, recent rain</t>
  </si>
  <si>
    <t xml:space="preserve">Moderate, soil surface dry but moist at depth, rain &gt; 7days ago. </t>
  </si>
  <si>
    <t>Poor, soil dryish, afternooon wilt of weeds.</t>
  </si>
  <si>
    <t>Very Poor, soil dry, weeds wilted</t>
  </si>
  <si>
    <t>NUTRITONAL STATUS</t>
  </si>
  <si>
    <t>Excellent, Good growth, good history, rotation or soil test.</t>
  </si>
  <si>
    <t>Good, good growth, marginal history, rotation or soil test.</t>
  </si>
  <si>
    <t>Moderate, reduced growth</t>
  </si>
  <si>
    <t>Poor, weeds showing signs of deficiencies.</t>
  </si>
  <si>
    <t>Severely deficient</t>
  </si>
  <si>
    <t>DAYS SINCE LAST 5 MM RAINFALL</t>
  </si>
  <si>
    <t xml:space="preserve">Enter in the number of days </t>
  </si>
  <si>
    <t>since last 5 mm rainfall event==================&gt;</t>
  </si>
  <si>
    <t>MEAN DEGREE DAYS (from germination to time of spray)</t>
  </si>
  <si>
    <t>Enter mean degree days ======================&gt;</t>
  </si>
  <si>
    <t>*</t>
  </si>
  <si>
    <t>Mean Degree day calculator</t>
  </si>
  <si>
    <t>Enter the minimum amd maximum temperatures for each day since germination.</t>
  </si>
  <si>
    <t xml:space="preserve">Mean Degree Days = </t>
  </si>
  <si>
    <t>DAY</t>
  </si>
  <si>
    <t>Minimum</t>
  </si>
  <si>
    <t>Maximum</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</si>
</sst>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0_)"/>
  </numFmts>
  <fonts count="12">
    <font>
      <sz val="10"/>
      <name val="Arial"/>
      <family val="0"/>
    </font>
    <font>
      <b/>
      <sz val="17"/>
      <color indexed="12"/>
      <name val="MS Sans Serif"/>
      <family val="2"/>
    </font>
    <font>
      <sz val="10"/>
      <color indexed="10"/>
      <name val="MS Sans Serif"/>
      <family val="2"/>
    </font>
    <font>
      <sz val="10"/>
      <color indexed="8"/>
      <name val="Arial"/>
      <family val="0"/>
    </font>
    <font>
      <b/>
      <sz val="13"/>
      <color indexed="8"/>
      <name val="MS Sans Serif"/>
      <family val="2"/>
    </font>
    <font>
      <b/>
      <sz val="10"/>
      <color indexed="8"/>
      <name val="MS Sans Serif"/>
      <family val="0"/>
    </font>
    <font>
      <b/>
      <sz val="18"/>
      <color indexed="8"/>
      <name val="MS Sans Serif"/>
      <family val="2"/>
    </font>
    <font>
      <b/>
      <sz val="18"/>
      <color indexed="8"/>
      <name val="Arial"/>
      <family val="2"/>
    </font>
    <font>
      <sz val="7"/>
      <color indexed="8"/>
      <name val="Arial"/>
      <family val="2"/>
    </font>
    <font>
      <sz val="8"/>
      <color indexed="16"/>
      <name val="Arial"/>
      <family val="2"/>
    </font>
    <font>
      <b/>
      <sz val="14"/>
      <color indexed="12"/>
      <name val="MS Sans Serif"/>
      <family val="2"/>
    </font>
    <font>
      <sz val="10"/>
      <color indexed="8"/>
      <name val="MS Sans Serif"/>
      <family val="2"/>
    </font>
  </fonts>
  <fills count="6">
    <fill>
      <patternFill/>
    </fill>
    <fill>
      <patternFill patternType="gray125"/>
    </fill>
    <fill>
      <patternFill patternType="solid">
        <fgColor indexed="19"/>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s>
  <borders count="15">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2" borderId="0" xfId="0" applyFont="1" applyFill="1" applyAlignment="1" applyProtection="1">
      <alignment/>
      <protection/>
    </xf>
    <xf numFmtId="0" fontId="2" fillId="2" borderId="0" xfId="0" applyFont="1" applyFill="1" applyAlignment="1" applyProtection="1">
      <alignment/>
      <protection/>
    </xf>
    <xf numFmtId="0" fontId="3" fillId="2" borderId="0" xfId="0" applyFont="1" applyFill="1" applyAlignment="1" applyProtection="1">
      <alignment/>
      <protection/>
    </xf>
    <xf numFmtId="0" fontId="3" fillId="3" borderId="0" xfId="0" applyFont="1" applyFill="1" applyAlignment="1" applyProtection="1">
      <alignment/>
      <protection/>
    </xf>
    <xf numFmtId="0" fontId="4" fillId="4" borderId="1" xfId="0" applyFont="1" applyFill="1" applyBorder="1" applyAlignment="1" applyProtection="1">
      <alignment horizontal="center"/>
      <protection/>
    </xf>
    <xf numFmtId="0" fontId="4" fillId="4" borderId="2" xfId="0" applyFont="1" applyFill="1" applyBorder="1" applyAlignment="1" applyProtection="1">
      <alignment horizontal="center"/>
      <protection/>
    </xf>
    <xf numFmtId="0" fontId="4" fillId="4" borderId="3" xfId="0" applyFont="1" applyFill="1" applyBorder="1" applyAlignment="1" applyProtection="1">
      <alignment horizontal="center"/>
      <protection/>
    </xf>
    <xf numFmtId="0" fontId="4" fillId="4" borderId="4" xfId="0" applyFont="1" applyFill="1" applyBorder="1" applyAlignment="1" applyProtection="1">
      <alignment horizontal="center"/>
      <protection/>
    </xf>
    <xf numFmtId="0" fontId="4" fillId="4" borderId="5" xfId="0" applyFont="1" applyFill="1" applyBorder="1" applyAlignment="1" applyProtection="1">
      <alignment horizontal="center"/>
      <protection/>
    </xf>
    <xf numFmtId="0" fontId="4" fillId="4" borderId="6" xfId="0" applyFont="1" applyFill="1" applyBorder="1" applyAlignment="1" applyProtection="1">
      <alignment horizontal="center"/>
      <protection/>
    </xf>
    <xf numFmtId="0" fontId="5" fillId="2" borderId="0" xfId="0" applyFont="1" applyFill="1" applyAlignment="1" applyProtection="1">
      <alignment horizontal="center"/>
      <protection/>
    </xf>
    <xf numFmtId="0" fontId="6" fillId="4" borderId="7" xfId="0" applyFont="1" applyFill="1" applyBorder="1" applyAlignment="1" applyProtection="1">
      <alignment/>
      <protection/>
    </xf>
    <xf numFmtId="172" fontId="7" fillId="4" borderId="8" xfId="0" applyNumberFormat="1" applyFont="1" applyFill="1" applyBorder="1" applyAlignment="1" applyProtection="1">
      <alignment horizontal="center"/>
      <protection/>
    </xf>
    <xf numFmtId="172" fontId="7" fillId="4" borderId="9" xfId="0" applyNumberFormat="1" applyFont="1" applyFill="1" applyBorder="1" applyAlignment="1" applyProtection="1">
      <alignment horizontal="center"/>
      <protection/>
    </xf>
    <xf numFmtId="172" fontId="7" fillId="4" borderId="10" xfId="0" applyNumberFormat="1" applyFont="1" applyFill="1" applyBorder="1" applyAlignment="1" applyProtection="1">
      <alignment horizontal="center"/>
      <protection/>
    </xf>
    <xf numFmtId="0" fontId="5" fillId="2" borderId="0" xfId="0" applyFont="1" applyFill="1" applyAlignment="1" applyProtection="1">
      <alignment/>
      <protection/>
    </xf>
    <xf numFmtId="0" fontId="3" fillId="2" borderId="0" xfId="0" applyFont="1" applyFill="1" applyAlignment="1" applyProtection="1">
      <alignment horizontal="center"/>
      <protection/>
    </xf>
    <xf numFmtId="0" fontId="6" fillId="4" borderId="11" xfId="0" applyFont="1" applyFill="1" applyBorder="1" applyAlignment="1" applyProtection="1">
      <alignment/>
      <protection/>
    </xf>
    <xf numFmtId="172" fontId="7" fillId="4" borderId="8" xfId="0" applyNumberFormat="1" applyFont="1" applyFill="1" applyBorder="1" applyAlignment="1" applyProtection="1">
      <alignment horizontal="center"/>
      <protection/>
    </xf>
    <xf numFmtId="172" fontId="7" fillId="4" borderId="9" xfId="0" applyNumberFormat="1" applyFont="1" applyFill="1" applyBorder="1" applyAlignment="1" applyProtection="1">
      <alignment horizontal="center"/>
      <protection/>
    </xf>
    <xf numFmtId="172" fontId="7" fillId="4" borderId="10" xfId="0" applyNumberFormat="1" applyFont="1" applyFill="1" applyBorder="1" applyAlignment="1" applyProtection="1">
      <alignment horizontal="center"/>
      <protection/>
    </xf>
    <xf numFmtId="0" fontId="7" fillId="2" borderId="2" xfId="0" applyFont="1" applyFill="1" applyBorder="1" applyAlignment="1" applyProtection="1">
      <alignment horizontal="center"/>
      <protection/>
    </xf>
    <xf numFmtId="0" fontId="7" fillId="2" borderId="3" xfId="0" applyFont="1" applyFill="1" applyBorder="1" applyAlignment="1" applyProtection="1">
      <alignment horizontal="center"/>
      <protection/>
    </xf>
    <xf numFmtId="0" fontId="6" fillId="4" borderId="12" xfId="0" applyFont="1" applyFill="1" applyBorder="1" applyAlignment="1" applyProtection="1">
      <alignment/>
      <protection/>
    </xf>
    <xf numFmtId="0" fontId="8" fillId="2" borderId="4" xfId="0" applyFont="1" applyFill="1" applyBorder="1" applyAlignment="1" applyProtection="1">
      <alignment/>
      <protection/>
    </xf>
    <xf numFmtId="0" fontId="3" fillId="2" borderId="5" xfId="0" applyFont="1" applyFill="1" applyBorder="1" applyAlignment="1" applyProtection="1">
      <alignment/>
      <protection/>
    </xf>
    <xf numFmtId="172" fontId="7" fillId="4" borderId="13" xfId="0" applyNumberFormat="1" applyFont="1" applyFill="1" applyBorder="1" applyAlignment="1" applyProtection="1">
      <alignment horizontal="center"/>
      <protection/>
    </xf>
    <xf numFmtId="0" fontId="9" fillId="2" borderId="0" xfId="0" applyFont="1" applyFill="1" applyAlignment="1" applyProtection="1">
      <alignment/>
      <protection/>
    </xf>
    <xf numFmtId="172" fontId="7" fillId="2" borderId="0" xfId="0" applyNumberFormat="1" applyFont="1" applyFill="1" applyAlignment="1" applyProtection="1">
      <alignment horizontal="center"/>
      <protection/>
    </xf>
    <xf numFmtId="0" fontId="10" fillId="2" borderId="0" xfId="0" applyFont="1" applyFill="1" applyAlignment="1" applyProtection="1">
      <alignment/>
      <protection/>
    </xf>
    <xf numFmtId="0" fontId="5" fillId="5" borderId="0" xfId="0" applyFont="1" applyFill="1" applyAlignment="1" applyProtection="1">
      <alignment/>
      <protection/>
    </xf>
    <xf numFmtId="0" fontId="3" fillId="5" borderId="0" xfId="0" applyFont="1" applyFill="1" applyAlignment="1" applyProtection="1">
      <alignment/>
      <protection/>
    </xf>
    <xf numFmtId="0" fontId="3" fillId="2" borderId="0" xfId="0" applyFont="1" applyFill="1" applyAlignment="1" applyProtection="1">
      <alignment/>
      <protection locked="0"/>
    </xf>
    <xf numFmtId="0" fontId="3" fillId="3" borderId="9" xfId="0" applyFont="1" applyFill="1" applyBorder="1" applyAlignment="1" applyProtection="1">
      <alignment/>
      <protection locked="0"/>
    </xf>
    <xf numFmtId="0" fontId="3" fillId="4" borderId="0" xfId="0" applyFont="1" applyFill="1" applyAlignment="1" applyProtection="1">
      <alignment/>
      <protection/>
    </xf>
    <xf numFmtId="0" fontId="8" fillId="4" borderId="0" xfId="0" applyFont="1" applyFill="1" applyAlignment="1" applyProtection="1">
      <alignment/>
      <protection/>
    </xf>
    <xf numFmtId="0" fontId="3" fillId="3" borderId="12" xfId="0" applyFont="1" applyFill="1" applyBorder="1" applyAlignment="1" applyProtection="1">
      <alignment/>
      <protection locked="0"/>
    </xf>
    <xf numFmtId="0" fontId="5" fillId="2" borderId="0" xfId="0" applyFont="1" applyFill="1" applyAlignment="1" applyProtection="1">
      <alignment horizontal="left"/>
      <protection/>
    </xf>
    <xf numFmtId="0" fontId="5" fillId="5" borderId="0" xfId="0" applyFont="1" applyFill="1" applyAlignment="1" applyProtection="1">
      <alignment/>
      <protection/>
    </xf>
    <xf numFmtId="0" fontId="11" fillId="5" borderId="0" xfId="0" applyFont="1" applyFill="1" applyAlignment="1" applyProtection="1">
      <alignment/>
      <protection/>
    </xf>
    <xf numFmtId="0" fontId="3" fillId="5" borderId="0" xfId="0" applyFont="1" applyFill="1" applyAlignment="1" applyProtection="1">
      <alignment/>
      <protection locked="0"/>
    </xf>
    <xf numFmtId="173" fontId="3" fillId="3" borderId="9" xfId="0" applyNumberFormat="1" applyFont="1" applyFill="1" applyBorder="1" applyAlignment="1" applyProtection="1">
      <alignment/>
      <protection locked="0"/>
    </xf>
    <xf numFmtId="173" fontId="3" fillId="2" borderId="9" xfId="0" applyNumberFormat="1" applyFont="1" applyFill="1" applyBorder="1" applyAlignment="1" applyProtection="1">
      <alignment/>
      <protection/>
    </xf>
    <xf numFmtId="0" fontId="3" fillId="2" borderId="0" xfId="0" applyFont="1" applyFill="1" applyAlignment="1" applyProtection="1">
      <alignment horizontal="left"/>
      <protection/>
    </xf>
    <xf numFmtId="0" fontId="3" fillId="2" borderId="14" xfId="0" applyFont="1" applyFill="1" applyBorder="1" applyAlignment="1" applyProtection="1">
      <alignment horizontal="center"/>
      <protection/>
    </xf>
    <xf numFmtId="0" fontId="3" fillId="4" borderId="14" xfId="0" applyFont="1" applyFill="1" applyBorder="1" applyAlignment="1" applyProtection="1">
      <alignment/>
      <protection locked="0"/>
    </xf>
    <xf numFmtId="0" fontId="3" fillId="4" borderId="0" xfId="0" applyFont="1" applyFill="1" applyAlignment="1" applyProtection="1">
      <alignment/>
      <protection/>
    </xf>
    <xf numFmtId="0" fontId="0" fillId="2" borderId="0" xfId="0" applyFill="1" applyAlignment="1">
      <alignment/>
    </xf>
    <xf numFmtId="0" fontId="3" fillId="2" borderId="0" xfId="0" applyFont="1" applyFill="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HH344"/>
  <sheetViews>
    <sheetView tabSelected="1" defaultGridColor="0" colorId="22" workbookViewId="0" topLeftCell="A1">
      <pane ySplit="4680" topLeftCell="W20" activePane="bottomLeft" state="split"/>
      <selection pane="topLeft" activeCell="AJ6" sqref="AJ6"/>
      <selection pane="bottomLeft" activeCell="D25" sqref="D25"/>
    </sheetView>
  </sheetViews>
  <sheetFormatPr defaultColWidth="8.7109375" defaultRowHeight="12.75"/>
  <cols>
    <col min="1" max="1" width="30.7109375" style="0" customWidth="1"/>
    <col min="2" max="2" width="13.7109375" style="0" customWidth="1"/>
    <col min="3" max="4" width="14.7109375" style="0" customWidth="1"/>
    <col min="5" max="5" width="15.7109375" style="0" customWidth="1"/>
    <col min="6" max="6" width="10.7109375" style="0" customWidth="1"/>
    <col min="10" max="10" width="10.7109375" style="0" customWidth="1"/>
    <col min="58" max="58" width="11.7109375" style="0" customWidth="1"/>
  </cols>
  <sheetData>
    <row r="1" spans="1:216" ht="20.25">
      <c r="A1" s="1" t="s">
        <v>0</v>
      </c>
      <c r="B1" s="2"/>
      <c r="C1" s="2"/>
      <c r="D1" s="2"/>
      <c r="E1" s="2"/>
      <c r="F1" s="2"/>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row>
    <row r="2" spans="1:216" ht="18.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row>
    <row r="3" spans="1:216" ht="18.75" customHeight="1">
      <c r="A3" s="3"/>
      <c r="B3" s="5" t="s">
        <v>1</v>
      </c>
      <c r="C3" s="6" t="s">
        <v>2</v>
      </c>
      <c r="D3" s="6" t="s">
        <v>2</v>
      </c>
      <c r="E3" s="7"/>
      <c r="F3" s="3"/>
      <c r="G3" s="3"/>
      <c r="H3" s="3"/>
      <c r="I3" s="3"/>
      <c r="J3" s="3"/>
      <c r="K3" s="3"/>
      <c r="L3" s="3"/>
      <c r="M3" s="3"/>
      <c r="N3" s="3"/>
      <c r="O3" s="3"/>
      <c r="P3" s="3"/>
      <c r="Q3" s="3"/>
      <c r="R3" s="3"/>
      <c r="S3" s="3"/>
      <c r="T3" s="3"/>
      <c r="U3" s="3"/>
      <c r="V3" s="3"/>
      <c r="W3" s="3"/>
      <c r="X3" s="3"/>
      <c r="Y3" s="3"/>
      <c r="Z3" s="3"/>
      <c r="AA3" s="3"/>
      <c r="AB3" s="3"/>
      <c r="AC3" s="3"/>
      <c r="AD3" s="3"/>
      <c r="AE3" s="3"/>
      <c r="AF3" s="3"/>
      <c r="AG3" s="3" t="s">
        <v>3</v>
      </c>
      <c r="AH3" s="3"/>
      <c r="AI3" s="3"/>
      <c r="AJ3" s="3"/>
      <c r="AK3" s="3"/>
      <c r="AL3" s="3"/>
      <c r="AM3" s="3"/>
      <c r="AN3" s="3"/>
      <c r="AO3" s="3"/>
      <c r="AP3" s="3"/>
      <c r="AQ3" s="3"/>
      <c r="AR3" s="3"/>
      <c r="AS3" s="3"/>
      <c r="AT3" s="3"/>
      <c r="AU3" s="3"/>
      <c r="AV3" s="3"/>
      <c r="AW3" s="3"/>
      <c r="AX3" s="49"/>
      <c r="AY3" s="49"/>
      <c r="AZ3" s="49"/>
      <c r="BA3" s="49"/>
      <c r="BB3" s="49"/>
      <c r="BC3" s="49"/>
      <c r="BD3" s="49"/>
      <c r="BE3" s="49"/>
      <c r="BF3" s="49"/>
      <c r="BG3" s="3"/>
      <c r="BH3" s="3"/>
      <c r="BI3" s="3"/>
      <c r="BJ3" s="3"/>
      <c r="BK3" s="3"/>
      <c r="BL3" s="3"/>
      <c r="BM3" s="3"/>
      <c r="BN3" s="3"/>
      <c r="BO3" s="3"/>
      <c r="BP3" s="3"/>
      <c r="BQ3" s="3"/>
      <c r="BR3" s="3"/>
      <c r="BS3" s="3"/>
      <c r="BT3" s="3"/>
      <c r="BU3" s="3"/>
      <c r="BV3" s="3"/>
      <c r="BW3" s="3"/>
      <c r="BX3" s="3"/>
      <c r="BY3" s="3"/>
      <c r="BZ3" s="3"/>
      <c r="CA3" s="3"/>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row>
    <row r="4" spans="1:216" ht="21" customHeight="1" thickBot="1">
      <c r="A4" s="3"/>
      <c r="B4" s="8" t="s">
        <v>4</v>
      </c>
      <c r="C4" s="9" t="s">
        <v>5</v>
      </c>
      <c r="D4" s="9" t="s">
        <v>6</v>
      </c>
      <c r="E4" s="10" t="s">
        <v>7</v>
      </c>
      <c r="F4" s="3"/>
      <c r="G4" s="3"/>
      <c r="H4" s="3"/>
      <c r="I4" s="3"/>
      <c r="J4" s="3"/>
      <c r="K4" s="3"/>
      <c r="L4" s="3"/>
      <c r="M4" s="3"/>
      <c r="N4" s="3"/>
      <c r="O4" s="3"/>
      <c r="P4" s="3"/>
      <c r="Q4" s="3"/>
      <c r="R4" s="3"/>
      <c r="S4" s="3"/>
      <c r="T4" s="3"/>
      <c r="U4" s="3"/>
      <c r="V4" s="3"/>
      <c r="W4" s="3"/>
      <c r="X4" s="3"/>
      <c r="Y4" s="3"/>
      <c r="Z4" s="3"/>
      <c r="AA4" s="3"/>
      <c r="AB4" s="3"/>
      <c r="AC4" s="3"/>
      <c r="AD4" s="3"/>
      <c r="AE4" s="3"/>
      <c r="AF4" s="3"/>
      <c r="AG4" s="3"/>
      <c r="AH4" s="3"/>
      <c r="AI4" s="11" t="s">
        <v>4</v>
      </c>
      <c r="AJ4" s="11" t="s">
        <v>5</v>
      </c>
      <c r="AK4" s="11" t="s">
        <v>6</v>
      </c>
      <c r="AL4" s="11" t="s">
        <v>7</v>
      </c>
      <c r="AM4" s="3"/>
      <c r="AN4" s="3"/>
      <c r="AO4" s="3"/>
      <c r="AP4" s="3"/>
      <c r="AQ4" s="3"/>
      <c r="AR4" s="3"/>
      <c r="AS4" s="3"/>
      <c r="AT4" s="3"/>
      <c r="AU4" s="3"/>
      <c r="AV4" s="3"/>
      <c r="AW4" s="3"/>
      <c r="AX4" s="49"/>
      <c r="AY4" s="49"/>
      <c r="AZ4" s="49"/>
      <c r="BA4" s="49"/>
      <c r="BB4" s="49"/>
      <c r="BC4" s="49"/>
      <c r="BD4" s="49"/>
      <c r="BE4" s="49"/>
      <c r="BF4" s="49"/>
      <c r="BG4" s="3"/>
      <c r="BH4" s="3"/>
      <c r="BI4" s="3"/>
      <c r="BJ4" s="3"/>
      <c r="BK4" s="3"/>
      <c r="BL4" s="3"/>
      <c r="BM4" s="3"/>
      <c r="BN4" s="3"/>
      <c r="BO4" s="3"/>
      <c r="BP4" s="3"/>
      <c r="BQ4" s="3"/>
      <c r="BR4" s="3"/>
      <c r="BS4" s="3"/>
      <c r="BT4" s="3"/>
      <c r="BU4" s="3"/>
      <c r="BV4" s="3"/>
      <c r="BW4" s="3"/>
      <c r="BX4" s="3"/>
      <c r="BY4" s="3"/>
      <c r="BZ4" s="3"/>
      <c r="CA4" s="3"/>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row>
    <row r="5" spans="1:216" ht="24" customHeight="1" thickBot="1">
      <c r="A5" s="12" t="s">
        <v>8</v>
      </c>
      <c r="B5" s="13">
        <f>(((1.098+AI5)/8.5)^2)*1000</f>
        <v>1554.5689134948102</v>
      </c>
      <c r="C5" s="14">
        <f>(((1.098+AJ5)/8.5)^2)*1000</f>
        <v>514.6796401384083</v>
      </c>
      <c r="D5" s="15">
        <f>(((1.098+AK5)/8.5)^2)*1000</f>
        <v>852.4720276816608</v>
      </c>
      <c r="E5" s="14">
        <f>(((1.098+AL5)/8.5)^2)*1000</f>
        <v>852.4720276816608</v>
      </c>
      <c r="F5" s="3"/>
      <c r="G5" s="3"/>
      <c r="H5" s="3"/>
      <c r="I5" s="3"/>
      <c r="J5" s="3"/>
      <c r="K5" s="3"/>
      <c r="L5" s="3"/>
      <c r="M5" s="3"/>
      <c r="N5" s="3"/>
      <c r="O5" s="3"/>
      <c r="P5" s="3"/>
      <c r="Q5" s="3"/>
      <c r="R5" s="3"/>
      <c r="S5" s="3"/>
      <c r="T5" s="3"/>
      <c r="U5" s="3"/>
      <c r="V5" s="3"/>
      <c r="W5" s="3"/>
      <c r="X5" s="3"/>
      <c r="Y5" s="3"/>
      <c r="Z5" s="3"/>
      <c r="AA5" s="3"/>
      <c r="AB5" s="3"/>
      <c r="AC5" s="3"/>
      <c r="AD5" s="3"/>
      <c r="AE5" s="3"/>
      <c r="AF5" s="3"/>
      <c r="AG5" s="16" t="s">
        <v>9</v>
      </c>
      <c r="AH5" s="3"/>
      <c r="AI5" s="17">
        <f>(((((IF(D46&lt;15,0,IF(D46&lt;21,1.5,IF(D46&lt;28,3,IF(D46&lt;35,4,5))))))+(IF(D30&lt;19,0,IF(D30&lt;22,0.25,IF(D30&lt;26,0.5,1)))))+(IF(D33&gt;3,2,IF(D33&gt;2,1,IF(D33&gt;1,0.5,0))))+(IF(E20&lt;150,0,IF(E20&lt;200,0.5,IF(E20&lt;250,0.75,1))))+(IF(D49&lt;13,0,IF(D49&lt;16,2,IF(D49&lt;18,3,4))))+(IF(D25=1,0,IF(D25=2,2,FALSE())))+(IF(D15=1,0,IF(D15=2,0.5,IF(D15=3,1,2))))+(IF(D38=1,0,IF(D38=2,1.5,IF(D38=3,3,IF(D38=4,6,8)))))))+2.5</f>
        <v>9.5</v>
      </c>
      <c r="AJ5" s="17">
        <f>(((IF(D46&lt;15,0,IF(D46&lt;21,0.5,IF(D46&lt;28,0.75,IF(D46&lt;38,1,1.5))))))+(IF(D30&lt;19,0,IF(D30&lt;22,0.25,IF(D30&lt;26,0.5,1)))))+(IF(D33&gt;3,2,IF(D33&gt;2,1,IF(D33&gt;1,0.5,0))))+(IF(E21&lt;150,0,IF(E21&lt;200,0.5,IF(E21&lt;250,0.75,1))))+(IF(D49&lt;13,0,IF(D49&lt;16,1,IF(D49&lt;18,2,3))))+(IF(D25=1,0,IF(D25=2,2,FALSE())))+(IF(D15=1,0,IF(D15=2,0.5,IF(D15=3,1,2))))+(IF(D38=1,0,IF(D38=2,1.5,IF(D38=3,3,IF(D38=4,6,8)))))+2</f>
        <v>5</v>
      </c>
      <c r="AK5" s="17">
        <f>(((((IF(D46&lt;15,0,IF(D46&lt;21,0.75,IF(D46&lt;28,1.5,IF(D46&lt;35,2,2.5))))))+(IF(D30&lt;19,0,IF(D30&lt;22,0.25,IF(D30&lt;26,0.5,1)))))+(IF(D33&gt;3,2,IF(D33&gt;2,1,IF(D33&gt;1,0.5,0))))+(IF(E23&lt;50,0,IF(E23&lt;100,1,IF(E23&lt;150,2,3))))+(IF(D49&lt;13,0,IF(D49&lt;16,2,IF(D49&lt;18,3,4))))+(IF(D25=1,0,IF(D25=2,2,FALSE())))+(IF(D15=1,0,IF(D15=2,0.5,IF(D15=3,1,2))))+(IF(D38=1,0,IF(D38=2,1.5,IF(D38=3,3,IF(D38=4,6,8)))))))+0.75</f>
        <v>6.75</v>
      </c>
      <c r="AL5" s="17">
        <f>(((((IF(D46&lt;15,0,IF(D46&lt;21,0.75,IF(D46&lt;28,1.5,IF(D46&lt;35,2,2.5))))))+(IF(D30&lt;19,0,IF(D30&lt;22,0.25,IF(D30&lt;26,0.5,1)))))+(IF(D33&gt;3,2,IF(D33&gt;2,1,IF(D33&gt;1,0.5,0))))+(IF(E22&lt;50,0,IF(E22&lt;100,1,IF(E22&lt;150,2,3))))+(IF(D49&lt;13,0,IF(D49&lt;16,2,IF(D49&lt;18,3,4))))+(IF(D25=1,0,IF(D25=2,2,FALSE())))+(IF(D15=1,0,IF(D15=2,0.5,IF(D15=3,1,2))))+(IF(D38=1,0,IF(D38=2,1.5,IF(D38=3,3,IF(D38=4,6,8)))))))+0.75</f>
        <v>6.75</v>
      </c>
      <c r="AM5" s="3"/>
      <c r="AN5" s="3"/>
      <c r="AO5" s="3"/>
      <c r="AP5" s="3"/>
      <c r="AQ5" s="3"/>
      <c r="AR5" s="3"/>
      <c r="AS5" s="3"/>
      <c r="AT5" s="3"/>
      <c r="AU5" s="3"/>
      <c r="AV5" s="3"/>
      <c r="AW5" s="3"/>
      <c r="AX5" s="49"/>
      <c r="AY5" s="49"/>
      <c r="AZ5" s="49"/>
      <c r="BA5" s="49"/>
      <c r="BB5" s="49"/>
      <c r="BC5" s="49"/>
      <c r="BD5" s="49"/>
      <c r="BE5" s="49"/>
      <c r="BF5" s="49"/>
      <c r="BG5" s="3"/>
      <c r="BH5" s="3"/>
      <c r="BI5" s="3"/>
      <c r="BJ5" s="3"/>
      <c r="BK5" s="3"/>
      <c r="BL5" s="3"/>
      <c r="BM5" s="3"/>
      <c r="BN5" s="3"/>
      <c r="BO5" s="3"/>
      <c r="BP5" s="3"/>
      <c r="BQ5" s="3"/>
      <c r="BR5" s="3"/>
      <c r="BS5" s="3"/>
      <c r="BT5" s="3"/>
      <c r="BU5" s="3"/>
      <c r="BV5" s="3"/>
      <c r="BW5" s="3"/>
      <c r="BX5" s="3"/>
      <c r="BY5" s="3"/>
      <c r="BZ5" s="3"/>
      <c r="CA5" s="3"/>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row>
    <row r="6" spans="1:216" ht="24" customHeight="1" thickBot="1">
      <c r="A6" s="18" t="s">
        <v>10</v>
      </c>
      <c r="B6" s="19">
        <f>(((1.098+AI6)/6.5)^2)*1000</f>
        <v>1457.7776094674552</v>
      </c>
      <c r="C6" s="20">
        <f>(((1.098+AJ6)/6.5)^2)*1000</f>
        <v>1457.7776094674552</v>
      </c>
      <c r="D6" s="21">
        <f>(((1.098+AK6)/8.5)^2)*1000</f>
        <v>2196.672719723183</v>
      </c>
      <c r="E6" s="20">
        <f>(((1.098+AL6)/8.5)^2)*1000</f>
        <v>2196.672719723183</v>
      </c>
      <c r="F6" s="3"/>
      <c r="G6" s="3"/>
      <c r="H6" s="3"/>
      <c r="I6" s="3"/>
      <c r="J6" s="3"/>
      <c r="K6" s="3"/>
      <c r="L6" s="3"/>
      <c r="M6" s="3"/>
      <c r="N6" s="3"/>
      <c r="O6" s="3"/>
      <c r="P6" s="3"/>
      <c r="Q6" s="3"/>
      <c r="R6" s="3"/>
      <c r="S6" s="3"/>
      <c r="T6" s="3"/>
      <c r="U6" s="3"/>
      <c r="V6" s="3"/>
      <c r="W6" s="3"/>
      <c r="X6" s="3"/>
      <c r="Y6" s="3"/>
      <c r="Z6" s="3"/>
      <c r="AA6" s="3"/>
      <c r="AB6" s="3"/>
      <c r="AC6" s="3"/>
      <c r="AD6" s="3"/>
      <c r="AE6" s="3"/>
      <c r="AF6" s="3"/>
      <c r="AG6" s="16" t="s">
        <v>11</v>
      </c>
      <c r="AH6" s="3"/>
      <c r="AI6" s="17">
        <f>(((((IF(D46&lt;15,0,IF(D46&lt;21,1,IF(D46&lt;28,1.5,IF(D46&lt;35,2,3))))))+(IF(D30&lt;18,0,IF(D30&lt;25,1,2))))+(IF(D33&gt;3,4,IF(D34&gt;2,2,IF(D33&gt;1,0.75,0))))+(IF(E20&lt;100,0,IF(E20&lt;200,0.5,IF(E20&lt;300,1,2))))+(IF(D49&lt;13,0,IF(D49&lt;16,2,IF(D49&lt;18,3,4))))+(IF(D25=1,0,IF(D25=2,2,FALSE())))+(IF(D15=1,0.75,IF(D15=2,1,IF(D15=3,2,3))))+(IF(D38=1,0,IF(D38=2,1,IF(D38=3,2,IF(D38=4,5,7)))))))+1</f>
        <v>6.75</v>
      </c>
      <c r="AJ6" s="17">
        <f>(((((IF(D46&lt;15,0,IF(D46&lt;21,0.75,IF(D46&lt;28,1.5,IF(D46&lt;35,1.75,2.5))))))+(IF(D30&lt;18,0,IF(D30&lt;25,0.5,1))))+(IF(D33&gt;3,1.5,IF(D33&gt;2,0.75,IF(D33&gt;1,0.5,0))))+(IF(E21&lt;100,0,IF(E21&lt;200,0.5,IF(E21&lt;300,1,2))))+(IF(D49&lt;13,0,IF(D49&lt;16,2,IF(D49&lt;18,3,4))))+(IF(D25=1,0,IF(D25=2,2,FALSE())))+(IF(D15=1,0,IF(D15=2,0.5,IF(D15=3,1,2))))+(IF(D38=1,0,IF(D38=2,1,IF(D38=3,2,IF(D38=4,5,7)))))))+2</f>
        <v>6.75</v>
      </c>
      <c r="AK6" s="17">
        <f>(((((IF(D46&lt;15,0,IF(D46&lt;21,2.5,IF(D46&lt;28,3,IF(D46&lt;35,5,7))))))+(IF(D30&lt;18,0,IF(D30&lt;25,1,2))))+(IF(D33&gt;3,4,IF(D33&gt;2,3,IF(D33&gt;1,1.5,0))))+(IF(E23&lt;100,0,IF(E23&lt;200,0.5,IF(E23&lt;300,1,2))))+(IF(D49&lt;13,0,IF(D49&lt;16,2,IF(D49&lt;18,3,4))))+(IF(D25=1,0,IF(D25=2,2,FALSE())))+(IF(D15=1,0,IF(D15=2,0.5,IF(D15=3,1,2))))+(IF(D38=1,0,IF(D38=2,1,IF(D38=3,2,IF(D38=4,5,7)))))))+2.5</f>
        <v>11.5</v>
      </c>
      <c r="AL6" s="17">
        <f>(((((IF(D46&lt;15,0,IF(D46&lt;21,2.5,IF(D46&lt;28,3,IF(D46&lt;35,5,7))))))+(IF(D30&lt;18,0,IF(D30&lt;25,1,2))))+(IF(D33&gt;3,4,IF(D33&gt;2,3,IF(D33&gt;1,1.5,0))))+(IF(E22&lt;100,0,IF(E22&lt;200,0.5,IF(E22&lt;300,1,2))))+(IF(D49&lt;13,0,IF(D49&lt;16,2,IF(D49&lt;18,3,4))))+(IF(D25=1,0,IF(D25=2,2,FALSE())))+(IF(D15=1,0,IF(D15=2,0.5,IF(D15=3,1,2))))+(IF(D38=1,0,IF(D38=2,1,IF(D38=3,2,IF(D38=4,5,7)))))))+2.5</f>
        <v>11.5</v>
      </c>
      <c r="AM6" s="3"/>
      <c r="AN6" s="3"/>
      <c r="AO6" s="3"/>
      <c r="AP6" s="3"/>
      <c r="AQ6" s="3"/>
      <c r="AR6" s="3"/>
      <c r="AS6" s="3"/>
      <c r="AT6" s="3"/>
      <c r="AU6" s="3"/>
      <c r="AV6" s="3"/>
      <c r="AW6" s="3"/>
      <c r="AX6" s="49"/>
      <c r="AY6" s="49"/>
      <c r="AZ6" s="49"/>
      <c r="BA6" s="49"/>
      <c r="BB6" s="49"/>
      <c r="BC6" s="49"/>
      <c r="BD6" s="49"/>
      <c r="BE6" s="49"/>
      <c r="BF6" s="49"/>
      <c r="BG6" s="3"/>
      <c r="BH6" s="3"/>
      <c r="BI6" s="3"/>
      <c r="BJ6" s="3"/>
      <c r="BK6" s="3"/>
      <c r="BL6" s="3"/>
      <c r="BM6" s="3"/>
      <c r="BN6" s="3"/>
      <c r="BO6" s="3"/>
      <c r="BP6" s="3"/>
      <c r="BQ6" s="3"/>
      <c r="BR6" s="3"/>
      <c r="BS6" s="3"/>
      <c r="BT6" s="3"/>
      <c r="BU6" s="3"/>
      <c r="BV6" s="3"/>
      <c r="BW6" s="3"/>
      <c r="BX6" s="3"/>
      <c r="BY6" s="3"/>
      <c r="BZ6" s="3"/>
      <c r="CA6" s="3"/>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row>
    <row r="7" spans="1:216" ht="24" customHeight="1" thickBot="1">
      <c r="A7" s="18" t="s">
        <v>12</v>
      </c>
      <c r="B7" s="20">
        <f>(((1.098+AI7)/0.24)^2)</f>
        <v>1283.4306250000002</v>
      </c>
      <c r="C7" s="22"/>
      <c r="D7" s="22"/>
      <c r="E7" s="23"/>
      <c r="F7" s="3"/>
      <c r="G7" s="3"/>
      <c r="H7" s="3"/>
      <c r="I7" s="3"/>
      <c r="J7" s="3"/>
      <c r="K7" s="3"/>
      <c r="L7" s="3"/>
      <c r="M7" s="3"/>
      <c r="N7" s="3"/>
      <c r="O7" s="3"/>
      <c r="P7" s="3"/>
      <c r="Q7" s="3"/>
      <c r="R7" s="3"/>
      <c r="S7" s="3"/>
      <c r="T7" s="3"/>
      <c r="U7" s="3"/>
      <c r="V7" s="3"/>
      <c r="W7" s="3"/>
      <c r="X7" s="3"/>
      <c r="Y7" s="3"/>
      <c r="Z7" s="3"/>
      <c r="AA7" s="3"/>
      <c r="AB7" s="3"/>
      <c r="AC7" s="3"/>
      <c r="AD7" s="3"/>
      <c r="AE7" s="3"/>
      <c r="AF7" s="3"/>
      <c r="AG7" s="16" t="s">
        <v>13</v>
      </c>
      <c r="AH7" s="3"/>
      <c r="AI7" s="17">
        <f>(((((IF(D46&lt;15,0,IF(D46&lt;21,0.25,IF(D46&lt;28,0.5,IF(D46&lt;35,1,1.5))))))+(IF(D30&lt;18,0,IF(D30&lt;25,1,2))))+(IF(D33&gt;3,2,IF(D33&gt;2,1,IF(D33&gt;1,0.5,0))))+(IF(E20&lt;100,0,IF(E20&lt;200,0.5,IF(E20&lt;300,1,2))))+(IF(D49&lt;13,0,IF(D49&lt;16,1,IF(D49&lt;18,2,3))))+(IF(D25=1,0,IF(D25=2,2,FALSE())))+(IF(D15=1,0,IF(D15=2,2,IF(D15=3,6,IF(D15=4,8,FALSE())))))+(IF(D38=1,0,IF(D38=2,1,IF(D38=3,2,IF(D38=4,5,7)))))))+3</f>
        <v>7.5</v>
      </c>
      <c r="AJ7" s="17"/>
      <c r="AK7" s="17"/>
      <c r="AL7" s="17"/>
      <c r="AM7" s="3"/>
      <c r="AN7" s="3"/>
      <c r="AO7" s="3"/>
      <c r="AP7" s="3"/>
      <c r="AQ7" s="3"/>
      <c r="AR7" s="3"/>
      <c r="AS7" s="3"/>
      <c r="AT7" s="3"/>
      <c r="AU7" s="3"/>
      <c r="AV7" s="3"/>
      <c r="AW7" s="3"/>
      <c r="AX7" s="49"/>
      <c r="AY7" s="49"/>
      <c r="AZ7" s="49"/>
      <c r="BA7" s="49"/>
      <c r="BB7" s="49"/>
      <c r="BC7" s="49"/>
      <c r="BD7" s="49"/>
      <c r="BE7" s="49"/>
      <c r="BF7" s="49"/>
      <c r="BG7" s="3"/>
      <c r="BH7" s="3"/>
      <c r="BI7" s="3"/>
      <c r="BJ7" s="3"/>
      <c r="BK7" s="3"/>
      <c r="BL7" s="3"/>
      <c r="BM7" s="3"/>
      <c r="BN7" s="3"/>
      <c r="BO7" s="3"/>
      <c r="BP7" s="3"/>
      <c r="BQ7" s="3"/>
      <c r="BR7" s="3"/>
      <c r="BS7" s="3"/>
      <c r="BT7" s="3"/>
      <c r="BU7" s="3"/>
      <c r="BV7" s="3"/>
      <c r="BW7" s="3"/>
      <c r="BX7" s="3"/>
      <c r="BY7" s="3"/>
      <c r="BZ7" s="3"/>
      <c r="CA7" s="3"/>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row>
    <row r="8" spans="1:216" ht="24" customHeight="1" thickBot="1">
      <c r="A8" s="24" t="s">
        <v>14</v>
      </c>
      <c r="B8" s="25" t="s">
        <v>15</v>
      </c>
      <c r="C8" s="26"/>
      <c r="D8" s="20">
        <f>(((1.098+AK8)/5)^2)*1000</f>
        <v>791.3881600000001</v>
      </c>
      <c r="E8" s="27">
        <f>(((1.098+AL8)/5)^2)*1000</f>
        <v>791.3881600000001</v>
      </c>
      <c r="F8" s="3"/>
      <c r="G8" s="3"/>
      <c r="H8" s="3"/>
      <c r="I8" s="3"/>
      <c r="J8" s="3"/>
      <c r="K8" s="3"/>
      <c r="L8" s="3"/>
      <c r="M8" s="3"/>
      <c r="N8" s="3"/>
      <c r="O8" s="3"/>
      <c r="P8" s="3"/>
      <c r="Q8" s="3"/>
      <c r="R8" s="3"/>
      <c r="S8" s="3"/>
      <c r="T8" s="3"/>
      <c r="U8" s="3"/>
      <c r="V8" s="3"/>
      <c r="W8" s="3"/>
      <c r="X8" s="3"/>
      <c r="Y8" s="3"/>
      <c r="Z8" s="3"/>
      <c r="AA8" s="3"/>
      <c r="AB8" s="3"/>
      <c r="AC8" s="3"/>
      <c r="AD8" s="3"/>
      <c r="AE8" s="3"/>
      <c r="AF8" s="3"/>
      <c r="AG8" s="16" t="s">
        <v>14</v>
      </c>
      <c r="AH8" s="3"/>
      <c r="AI8" s="3"/>
      <c r="AJ8" s="3"/>
      <c r="AK8" s="17">
        <f>(((((IF(D46&lt;15,0,IF(D46&lt;21,0.25,IF(D46&lt;28,0.5,IF(D46&lt;35,0.75,1))))))+(IF(D30&lt;18,0,IF(D30&lt;25,0.5,1))))+(IF(D33&gt;3,0.75,IF(D33&gt;2,0.25,IF(D33&gt;1,0.1,0))))+(IF(E23&lt;100,0,IF(E23&lt;200,0.5,IF(E23&lt;300,1,2))))+(IF(D49&lt;13,0,IF(D49&lt;16,2,IF(D49&lt;18,3,4))))+(IF(D25=1,0,IF(D25=2,2,FALSE())))+(IF(D15=1,0,IF(D15=2,0.5,IF(D15=3,1,2))))+(IF(D38=1,0,IF(D38=2,1,IF(D38=3,1.5,IF(D38=4,2,3)))))))</f>
        <v>3.35</v>
      </c>
      <c r="AL8" s="17">
        <f>(((((IF(D46&lt;15,0,IF(D46&lt;21,0.25,IF(D46&lt;28,0.5,IF(D46&lt;35,0.75,1))))))+(IF(D30&lt;18,0,IF(D30&lt;25,0.5,1))))+(IF(D33&gt;3,0.75,IF(D33&gt;2,0.25,IF(D33&gt;1,0.1,0))))+(IF(E22&lt;100,0,IF(E22&lt;200,0.5,IF(E22&lt;300,1,2))))+(IF(D49&lt;13,0,IF(D49&lt;16,2,IF(D49&lt;18,3,4))))+(IF(D25=1,0,IF(D25=2,2,FALSE())))+(IF(D15=1,0,IF(D15=2,0.5,IF(D15=3,1,2))))+(IF(D38=1,0,IF(D38=2,1,IF(D38=3,1.5,IF(D38=4,2,3)))))))</f>
        <v>3.35</v>
      </c>
      <c r="AM8" s="3"/>
      <c r="AN8" s="3"/>
      <c r="AO8" s="3"/>
      <c r="AP8" s="3"/>
      <c r="AQ8" s="3"/>
      <c r="AR8" s="3"/>
      <c r="AS8" s="3"/>
      <c r="AT8" s="3"/>
      <c r="AU8" s="3"/>
      <c r="AV8" s="3"/>
      <c r="AW8" s="3"/>
      <c r="AX8" s="49"/>
      <c r="AY8" s="49"/>
      <c r="AZ8" s="49"/>
      <c r="BA8" s="49"/>
      <c r="BB8" s="49"/>
      <c r="BC8" s="49"/>
      <c r="BD8" s="49"/>
      <c r="BE8" s="49"/>
      <c r="BF8" s="49"/>
      <c r="BG8" s="3"/>
      <c r="BH8" s="3"/>
      <c r="BI8" s="3"/>
      <c r="BJ8" s="3"/>
      <c r="BK8" s="3"/>
      <c r="BL8" s="3"/>
      <c r="BM8" s="3"/>
      <c r="BN8" s="3"/>
      <c r="BO8" s="3"/>
      <c r="BP8" s="3"/>
      <c r="BQ8" s="3"/>
      <c r="BR8" s="3"/>
      <c r="BS8" s="3"/>
      <c r="BT8" s="3"/>
      <c r="BU8" s="3"/>
      <c r="BV8" s="3"/>
      <c r="BW8" s="3"/>
      <c r="BX8" s="3"/>
      <c r="BY8" s="3"/>
      <c r="BZ8" s="3"/>
      <c r="CA8" s="3"/>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row>
    <row r="9" spans="1:216" ht="12.75" customHeight="1">
      <c r="A9" s="28">
        <f>((IF(B5&lt;800,"Warning: The model has picked up that below label rates are being predicted for Roundup CT, applying herbicide at these doses may be illegal in your State",IF(B5&gt;1600,"Warning:  The model has picked up that above label rates are being predicted for Roundup CT, it is illegal to apply herbicides at this dose, w",0))))</f>
        <v>0</v>
      </c>
      <c r="B9" s="3"/>
      <c r="C9" s="3"/>
      <c r="D9" s="29"/>
      <c r="E9" s="29"/>
      <c r="F9" s="3"/>
      <c r="G9" s="16"/>
      <c r="H9" s="3"/>
      <c r="I9" s="3"/>
      <c r="J9" s="3"/>
      <c r="K9" s="17"/>
      <c r="L9" s="17"/>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row>
    <row r="10" spans="1:216" ht="12.75" customHeight="1">
      <c r="A10" s="28">
        <f>((IF(B6&lt;1100,"Warning: The model has picked up that below label rates are being predicted for Sprayseed 250, applying herbicide at these doses may be illegal in your State",IF(B6&gt;3200,"Warning:  The model has picked up that above label rates are being predicted for Sprayseed 250, it is illegal to apply herbicide",0))))</f>
        <v>0</v>
      </c>
      <c r="B10" s="3"/>
      <c r="C10" s="3"/>
      <c r="D10" s="29"/>
      <c r="E10" s="29"/>
      <c r="F10" s="3"/>
      <c r="G10" s="16"/>
      <c r="H10" s="3"/>
      <c r="I10" s="3"/>
      <c r="J10" s="3"/>
      <c r="K10" s="17"/>
      <c r="L10" s="17"/>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row>
    <row r="11" spans="1:216" ht="12.75" customHeight="1">
      <c r="A11" s="28" t="str">
        <f>((IF(B7&lt;1000,"Warning: The model has picked up that below label rates are being predicted for Hoegrass, applying herbicide at these doses may be illegal in your State",IF(B7&gt;1000,"Warning:  The model has picked up that above label rates are being predicted for Hoegrass, it is illegal to apply herbicides at this dose, wait until conditions improve or use split ",0))))</f>
        <v>Warning:  The model has picked up that above label rates are being predicted for Hoegrass, it is illegal to apply herbicides at this dose, wait until conditions improve or use split </v>
      </c>
      <c r="B11" s="3"/>
      <c r="C11" s="3"/>
      <c r="D11" s="29"/>
      <c r="E11" s="29"/>
      <c r="F11" s="3"/>
      <c r="G11" s="16"/>
      <c r="H11" s="3"/>
      <c r="I11" s="3"/>
      <c r="J11" s="3"/>
      <c r="K11" s="17"/>
      <c r="L11" s="17"/>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row>
    <row r="12" spans="1:216" ht="12.75" customHeight="1">
      <c r="A12" s="28" t="str">
        <f>((IF(D8&lt;200,"Warning: The model has picked up that below label rates are being predicted for Diuron/MCPA, applying herbicide at these doses may be illegal in your State",IF(D8&gt;200,"Warning:  The model has picked up that above label rates are being predicted for Diuron/MCPA, it is illegal to apply herbicides at this dose, w",0))))</f>
        <v>Warning:  The model has picked up that above label rates are being predicted for Diuron/MCPA, it is illegal to apply herbicides at this dose, w</v>
      </c>
      <c r="B12" s="3"/>
      <c r="C12" s="3"/>
      <c r="D12" s="29"/>
      <c r="E12" s="29"/>
      <c r="F12" s="3"/>
      <c r="G12" s="16"/>
      <c r="H12" s="3"/>
      <c r="I12" s="3"/>
      <c r="J12" s="3"/>
      <c r="K12" s="17"/>
      <c r="L12" s="17"/>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row>
    <row r="13" spans="1:216" ht="19.5">
      <c r="A13" s="30" t="s">
        <v>16</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row>
    <row r="14" spans="1:216" ht="13.5" thickBot="1">
      <c r="A14" s="31" t="s">
        <v>17</v>
      </c>
      <c r="B14" s="32"/>
      <c r="C14" s="3"/>
      <c r="D14" s="3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row>
    <row r="15" spans="1:216" ht="13.5" thickBot="1">
      <c r="A15" s="16" t="s">
        <v>18</v>
      </c>
      <c r="B15" s="3"/>
      <c r="C15" s="3"/>
      <c r="D15" s="34">
        <v>2</v>
      </c>
      <c r="E15" s="35">
        <v>1</v>
      </c>
      <c r="F15" s="35" t="s">
        <v>19</v>
      </c>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row>
    <row r="16" spans="1:216" ht="12.75">
      <c r="A16" s="36" t="s">
        <v>20</v>
      </c>
      <c r="B16" s="3"/>
      <c r="C16" s="3"/>
      <c r="D16" s="3"/>
      <c r="E16" s="35">
        <v>2</v>
      </c>
      <c r="F16" s="35" t="s">
        <v>21</v>
      </c>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row>
    <row r="17" spans="1:22" ht="12.75">
      <c r="A17" s="36" t="s">
        <v>22</v>
      </c>
      <c r="B17" s="3"/>
      <c r="C17" s="3"/>
      <c r="D17" s="3"/>
      <c r="E17" s="35">
        <v>3</v>
      </c>
      <c r="F17" s="35" t="s">
        <v>23</v>
      </c>
      <c r="G17" s="3"/>
      <c r="H17" s="3"/>
      <c r="I17" s="3"/>
      <c r="J17" s="3"/>
      <c r="K17" s="3"/>
      <c r="L17" s="3"/>
      <c r="M17" s="3"/>
      <c r="N17" s="3"/>
      <c r="O17" s="3"/>
      <c r="P17" s="3"/>
      <c r="Q17" s="3"/>
      <c r="R17" s="3"/>
      <c r="S17" s="3"/>
      <c r="T17" s="3"/>
      <c r="U17" s="3"/>
      <c r="V17" s="3"/>
    </row>
    <row r="18" spans="1:22" ht="12.75">
      <c r="A18" s="16"/>
      <c r="B18" s="3"/>
      <c r="C18" s="3"/>
      <c r="D18" s="33"/>
      <c r="E18" s="35">
        <v>4</v>
      </c>
      <c r="F18" s="35" t="s">
        <v>24</v>
      </c>
      <c r="G18" s="3"/>
      <c r="H18" s="3"/>
      <c r="I18" s="3"/>
      <c r="J18" s="3"/>
      <c r="K18" s="3"/>
      <c r="L18" s="3"/>
      <c r="M18" s="3"/>
      <c r="N18" s="3"/>
      <c r="O18" s="3"/>
      <c r="P18" s="3"/>
      <c r="Q18" s="3"/>
      <c r="R18" s="3"/>
      <c r="S18" s="3"/>
      <c r="T18" s="3"/>
      <c r="U18" s="3"/>
      <c r="V18" s="3"/>
    </row>
    <row r="19" spans="1:22" ht="13.5" thickBot="1">
      <c r="A19" s="31" t="s">
        <v>25</v>
      </c>
      <c r="B19" s="3"/>
      <c r="C19" s="3"/>
      <c r="D19" s="3"/>
      <c r="E19" s="3"/>
      <c r="F19" s="3"/>
      <c r="G19" s="3"/>
      <c r="H19" s="3"/>
      <c r="I19" s="3"/>
      <c r="J19" s="3"/>
      <c r="K19" s="3"/>
      <c r="L19" s="3"/>
      <c r="M19" s="3"/>
      <c r="N19" s="3"/>
      <c r="O19" s="3"/>
      <c r="P19" s="3"/>
      <c r="Q19" s="3"/>
      <c r="R19" s="3"/>
      <c r="S19" s="3"/>
      <c r="T19" s="3"/>
      <c r="U19" s="3"/>
      <c r="V19" s="3"/>
    </row>
    <row r="20" spans="1:22" ht="13.5" thickBot="1">
      <c r="A20" s="16" t="s">
        <v>26</v>
      </c>
      <c r="B20" s="3"/>
      <c r="C20" s="3"/>
      <c r="D20" s="3"/>
      <c r="E20" s="34">
        <v>50</v>
      </c>
      <c r="F20" s="35" t="s">
        <v>4</v>
      </c>
      <c r="G20" s="3"/>
      <c r="H20" s="3"/>
      <c r="I20" s="3"/>
      <c r="J20" s="3"/>
      <c r="K20" s="3"/>
      <c r="L20" s="3"/>
      <c r="M20" s="3"/>
      <c r="N20" s="3"/>
      <c r="O20" s="3"/>
      <c r="P20" s="3"/>
      <c r="Q20" s="3"/>
      <c r="R20" s="3"/>
      <c r="S20" s="3"/>
      <c r="T20" s="3"/>
      <c r="U20" s="3"/>
      <c r="V20" s="3"/>
    </row>
    <row r="21" spans="1:22" ht="13.5" thickBot="1">
      <c r="A21" s="16" t="s">
        <v>26</v>
      </c>
      <c r="B21" s="3"/>
      <c r="C21" s="3"/>
      <c r="D21" s="3"/>
      <c r="E21" s="34">
        <v>50</v>
      </c>
      <c r="F21" s="35" t="s">
        <v>5</v>
      </c>
      <c r="G21" s="3"/>
      <c r="H21" s="3"/>
      <c r="I21" s="3"/>
      <c r="J21" s="3"/>
      <c r="K21" s="3"/>
      <c r="L21" s="3"/>
      <c r="M21" s="3"/>
      <c r="N21" s="3"/>
      <c r="O21" s="3"/>
      <c r="P21" s="3"/>
      <c r="Q21" s="3"/>
      <c r="R21" s="3"/>
      <c r="S21" s="3"/>
      <c r="T21" s="3"/>
      <c r="U21" s="3"/>
      <c r="V21" s="3"/>
    </row>
    <row r="22" spans="1:22" ht="13.5" thickBot="1">
      <c r="A22" s="16" t="s">
        <v>27</v>
      </c>
      <c r="B22" s="3"/>
      <c r="C22" s="3"/>
      <c r="D22" s="3"/>
      <c r="E22" s="34">
        <v>50</v>
      </c>
      <c r="F22" s="35" t="s">
        <v>7</v>
      </c>
      <c r="G22" s="3"/>
      <c r="H22" s="3"/>
      <c r="I22" s="3"/>
      <c r="J22" s="3"/>
      <c r="K22" s="3"/>
      <c r="L22" s="3"/>
      <c r="M22" s="3"/>
      <c r="N22" s="3"/>
      <c r="O22" s="3"/>
      <c r="P22" s="3"/>
      <c r="Q22" s="3"/>
      <c r="R22" s="3"/>
      <c r="S22" s="3"/>
      <c r="T22" s="3"/>
      <c r="U22" s="3"/>
      <c r="V22" s="3"/>
    </row>
    <row r="23" spans="1:22" ht="13.5" thickBot="1">
      <c r="A23" s="16" t="s">
        <v>27</v>
      </c>
      <c r="B23" s="3"/>
      <c r="C23" s="3"/>
      <c r="D23" s="3"/>
      <c r="E23" s="37">
        <v>50</v>
      </c>
      <c r="F23" s="35" t="s">
        <v>6</v>
      </c>
      <c r="G23" s="3"/>
      <c r="H23" s="3"/>
      <c r="I23" s="3"/>
      <c r="J23" s="3"/>
      <c r="K23" s="3"/>
      <c r="L23" s="3"/>
      <c r="M23" s="3"/>
      <c r="N23" s="3"/>
      <c r="O23" s="3"/>
      <c r="P23" s="3"/>
      <c r="Q23" s="3"/>
      <c r="R23" s="3"/>
      <c r="S23" s="3"/>
      <c r="T23" s="3"/>
      <c r="U23" s="3"/>
      <c r="V23" s="3"/>
    </row>
    <row r="24" spans="1:22" ht="13.5" thickBot="1">
      <c r="A24" s="31" t="s">
        <v>28</v>
      </c>
      <c r="B24" s="3"/>
      <c r="C24" s="3"/>
      <c r="D24" s="3"/>
      <c r="E24" s="3"/>
      <c r="F24" s="3"/>
      <c r="G24" s="3"/>
      <c r="H24" s="3"/>
      <c r="I24" s="3"/>
      <c r="J24" s="3"/>
      <c r="K24" s="3"/>
      <c r="L24" s="3"/>
      <c r="M24" s="3"/>
      <c r="N24" s="3"/>
      <c r="O24" s="3"/>
      <c r="P24" s="3"/>
      <c r="Q24" s="3"/>
      <c r="R24" s="3"/>
      <c r="S24" s="3"/>
      <c r="T24" s="3"/>
      <c r="U24" s="3"/>
      <c r="V24" s="3"/>
    </row>
    <row r="25" spans="1:22" ht="13.5" thickBot="1">
      <c r="A25" s="38" t="s">
        <v>29</v>
      </c>
      <c r="B25" s="3"/>
      <c r="C25" s="3"/>
      <c r="D25" s="34">
        <v>1</v>
      </c>
      <c r="E25" s="35">
        <v>1</v>
      </c>
      <c r="F25" s="35" t="s">
        <v>30</v>
      </c>
      <c r="G25" s="35"/>
      <c r="H25" s="35"/>
      <c r="I25" s="47"/>
      <c r="J25" s="47"/>
      <c r="K25" s="3"/>
      <c r="L25" s="3"/>
      <c r="M25" s="3"/>
      <c r="N25" s="3"/>
      <c r="O25" s="3"/>
      <c r="P25" s="3"/>
      <c r="Q25" s="3"/>
      <c r="R25" s="3"/>
      <c r="S25" s="3"/>
      <c r="T25" s="3"/>
      <c r="U25" s="3"/>
      <c r="V25" s="3"/>
    </row>
    <row r="26" spans="1:22" ht="12.75">
      <c r="A26" s="38"/>
      <c r="B26" s="3"/>
      <c r="C26" s="3"/>
      <c r="D26" s="33"/>
      <c r="E26" s="35">
        <v>2</v>
      </c>
      <c r="F26" s="35" t="s">
        <v>31</v>
      </c>
      <c r="G26" s="35"/>
      <c r="H26" s="35"/>
      <c r="I26" s="47"/>
      <c r="J26" s="47"/>
      <c r="K26" s="3"/>
      <c r="L26" s="3"/>
      <c r="M26" s="3"/>
      <c r="N26" s="3"/>
      <c r="O26" s="3"/>
      <c r="P26" s="3"/>
      <c r="Q26" s="3"/>
      <c r="R26" s="3"/>
      <c r="S26" s="3"/>
      <c r="T26" s="3"/>
      <c r="U26" s="3"/>
      <c r="V26" s="3"/>
    </row>
    <row r="27" spans="1:22" ht="12.75">
      <c r="A27" s="38"/>
      <c r="B27" s="3"/>
      <c r="C27" s="3"/>
      <c r="D27" s="33"/>
      <c r="E27" s="3"/>
      <c r="F27" s="3"/>
      <c r="G27" s="3"/>
      <c r="H27" s="3"/>
      <c r="I27" s="3"/>
      <c r="J27" s="3"/>
      <c r="K27" s="3"/>
      <c r="L27" s="3"/>
      <c r="M27" s="3"/>
      <c r="N27" s="3"/>
      <c r="O27" s="3"/>
      <c r="P27" s="3"/>
      <c r="Q27" s="3"/>
      <c r="R27" s="3"/>
      <c r="S27" s="3"/>
      <c r="T27" s="3"/>
      <c r="U27" s="3"/>
      <c r="V27" s="3"/>
    </row>
    <row r="28" spans="1:22" ht="12.75">
      <c r="A28" s="38"/>
      <c r="B28" s="3"/>
      <c r="C28" s="3"/>
      <c r="D28" s="33"/>
      <c r="E28" s="3"/>
      <c r="F28" s="3"/>
      <c r="G28" s="3"/>
      <c r="H28" s="3"/>
      <c r="I28" s="3"/>
      <c r="J28" s="3"/>
      <c r="K28" s="3"/>
      <c r="L28" s="3"/>
      <c r="M28" s="3"/>
      <c r="N28" s="3"/>
      <c r="O28" s="3"/>
      <c r="P28" s="3"/>
      <c r="Q28" s="3"/>
      <c r="R28" s="3"/>
      <c r="S28" s="3"/>
      <c r="T28" s="3"/>
      <c r="U28" s="3"/>
      <c r="V28" s="3"/>
    </row>
    <row r="29" spans="1:22" ht="13.5" thickBot="1">
      <c r="A29" s="31" t="s">
        <v>32</v>
      </c>
      <c r="B29" s="3"/>
      <c r="C29" s="3"/>
      <c r="D29" s="33"/>
      <c r="E29" s="3"/>
      <c r="F29" s="3"/>
      <c r="G29" s="3"/>
      <c r="H29" s="3"/>
      <c r="I29" s="3"/>
      <c r="J29" s="3"/>
      <c r="K29" s="3"/>
      <c r="L29" s="3"/>
      <c r="M29" s="3"/>
      <c r="N29" s="3"/>
      <c r="O29" s="3"/>
      <c r="P29" s="3"/>
      <c r="Q29" s="3"/>
      <c r="R29" s="3"/>
      <c r="S29" s="3"/>
      <c r="T29" s="3"/>
      <c r="U29" s="3"/>
      <c r="V29" s="3"/>
    </row>
    <row r="30" spans="1:22" ht="13.5" thickBot="1">
      <c r="A30" s="16" t="s">
        <v>33</v>
      </c>
      <c r="B30" s="3"/>
      <c r="C30" s="3"/>
      <c r="D30" s="34">
        <v>15</v>
      </c>
      <c r="E30" s="35" t="s">
        <v>34</v>
      </c>
      <c r="F30" s="35"/>
      <c r="G30" s="35"/>
      <c r="H30" s="35"/>
      <c r="I30" s="35"/>
      <c r="J30" s="3"/>
      <c r="K30" s="3"/>
      <c r="L30" s="3"/>
      <c r="M30" s="3"/>
      <c r="N30" s="3"/>
      <c r="O30" s="3"/>
      <c r="P30" s="3"/>
      <c r="Q30" s="3"/>
      <c r="R30" s="3"/>
      <c r="S30" s="3"/>
      <c r="T30" s="3"/>
      <c r="U30" s="3"/>
      <c r="V30" s="3"/>
    </row>
    <row r="31" spans="1:22" ht="12.75">
      <c r="A31" s="16"/>
      <c r="B31" s="3"/>
      <c r="C31" s="3"/>
      <c r="D31" s="33"/>
      <c r="E31" s="3"/>
      <c r="F31" s="3"/>
      <c r="G31" s="3"/>
      <c r="H31" s="3"/>
      <c r="I31" s="3"/>
      <c r="J31" s="3"/>
      <c r="K31" s="3"/>
      <c r="L31" s="3"/>
      <c r="M31" s="3"/>
      <c r="N31" s="3"/>
      <c r="O31" s="3"/>
      <c r="P31" s="3"/>
      <c r="Q31" s="3"/>
      <c r="R31" s="3"/>
      <c r="S31" s="3"/>
      <c r="T31" s="3"/>
      <c r="U31" s="3"/>
      <c r="V31" s="3"/>
    </row>
    <row r="32" spans="1:22" ht="13.5" thickBot="1">
      <c r="A32" s="31" t="s">
        <v>35</v>
      </c>
      <c r="B32" s="32"/>
      <c r="C32" s="3"/>
      <c r="D32" s="33"/>
      <c r="E32" s="3"/>
      <c r="F32" s="3"/>
      <c r="G32" s="3"/>
      <c r="H32" s="3"/>
      <c r="I32" s="3"/>
      <c r="J32" s="3"/>
      <c r="K32" s="3"/>
      <c r="L32" s="3"/>
      <c r="M32" s="3"/>
      <c r="N32" s="3"/>
      <c r="O32" s="3"/>
      <c r="P32" s="3"/>
      <c r="Q32" s="3"/>
      <c r="R32" s="3"/>
      <c r="S32" s="3"/>
      <c r="T32" s="3"/>
      <c r="U32" s="3"/>
      <c r="V32" s="3"/>
    </row>
    <row r="33" spans="1:22" ht="13.5" thickBot="1">
      <c r="A33" s="16" t="s">
        <v>36</v>
      </c>
      <c r="B33" s="3"/>
      <c r="C33" s="3"/>
      <c r="D33" s="34">
        <v>2</v>
      </c>
      <c r="E33" s="35">
        <v>1</v>
      </c>
      <c r="F33" s="35" t="s">
        <v>37</v>
      </c>
      <c r="G33" s="35"/>
      <c r="H33" s="35"/>
      <c r="I33" s="35"/>
      <c r="J33" s="35"/>
      <c r="K33" s="35"/>
      <c r="L33" s="3"/>
      <c r="M33" s="3"/>
      <c r="N33" s="3"/>
      <c r="O33" s="3"/>
      <c r="P33" s="3"/>
      <c r="Q33" s="3"/>
      <c r="R33" s="3"/>
      <c r="S33" s="3"/>
      <c r="T33" s="3"/>
      <c r="U33" s="3"/>
      <c r="V33" s="3"/>
    </row>
    <row r="34" spans="1:22" ht="12.75">
      <c r="A34" s="3"/>
      <c r="B34" s="3"/>
      <c r="C34" s="3"/>
      <c r="D34" s="33"/>
      <c r="E34" s="35">
        <v>2</v>
      </c>
      <c r="F34" s="35" t="s">
        <v>38</v>
      </c>
      <c r="G34" s="35"/>
      <c r="H34" s="35"/>
      <c r="I34" s="35"/>
      <c r="J34" s="35"/>
      <c r="K34" s="35"/>
      <c r="L34" s="3"/>
      <c r="M34" s="3"/>
      <c r="N34" s="3"/>
      <c r="O34" s="3"/>
      <c r="P34" s="3"/>
      <c r="Q34" s="3"/>
      <c r="R34" s="3"/>
      <c r="S34" s="3"/>
      <c r="T34" s="3"/>
      <c r="U34" s="3"/>
      <c r="V34" s="3"/>
    </row>
    <row r="35" spans="1:22" ht="12.75">
      <c r="A35" s="3"/>
      <c r="B35" s="3"/>
      <c r="C35" s="3"/>
      <c r="D35" s="33"/>
      <c r="E35" s="35">
        <v>3</v>
      </c>
      <c r="F35" s="35" t="s">
        <v>39</v>
      </c>
      <c r="G35" s="35"/>
      <c r="H35" s="35"/>
      <c r="I35" s="35"/>
      <c r="J35" s="35"/>
      <c r="K35" s="35"/>
      <c r="L35" s="3"/>
      <c r="M35" s="3"/>
      <c r="N35" s="3"/>
      <c r="O35" s="3"/>
      <c r="P35" s="3"/>
      <c r="Q35" s="3"/>
      <c r="R35" s="3"/>
      <c r="S35" s="3"/>
      <c r="T35" s="3"/>
      <c r="U35" s="3"/>
      <c r="V35" s="3"/>
    </row>
    <row r="36" spans="1:22" ht="12.75">
      <c r="A36" s="3"/>
      <c r="B36" s="3"/>
      <c r="C36" s="3"/>
      <c r="D36" s="33"/>
      <c r="E36" s="35">
        <v>4</v>
      </c>
      <c r="F36" s="35" t="s">
        <v>40</v>
      </c>
      <c r="G36" s="35"/>
      <c r="H36" s="35"/>
      <c r="I36" s="35"/>
      <c r="J36" s="35"/>
      <c r="K36" s="35"/>
      <c r="L36" s="3"/>
      <c r="M36" s="3"/>
      <c r="N36" s="3"/>
      <c r="O36" s="3"/>
      <c r="P36" s="3"/>
      <c r="Q36" s="3"/>
      <c r="R36" s="3"/>
      <c r="S36" s="3"/>
      <c r="T36" s="3"/>
      <c r="U36" s="3"/>
      <c r="V36" s="3"/>
    </row>
    <row r="37" spans="1:22" ht="13.5" thickBot="1">
      <c r="A37" s="31" t="s">
        <v>41</v>
      </c>
      <c r="B37" s="32"/>
      <c r="C37" s="3"/>
      <c r="D37" s="33"/>
      <c r="E37" s="3"/>
      <c r="F37" s="3"/>
      <c r="G37" s="3"/>
      <c r="H37" s="3"/>
      <c r="I37" s="3"/>
      <c r="J37" s="3"/>
      <c r="K37" s="3"/>
      <c r="L37" s="3"/>
      <c r="M37" s="3"/>
      <c r="N37" s="3"/>
      <c r="O37" s="3"/>
      <c r="P37" s="3"/>
      <c r="Q37" s="3"/>
      <c r="R37" s="3"/>
      <c r="S37" s="3"/>
      <c r="T37" s="3"/>
      <c r="U37" s="3"/>
      <c r="V37" s="3"/>
    </row>
    <row r="38" spans="1:22" ht="13.5" thickBot="1">
      <c r="A38" s="16" t="s">
        <v>36</v>
      </c>
      <c r="B38" s="3"/>
      <c r="C38" s="3"/>
      <c r="D38" s="34">
        <v>1</v>
      </c>
      <c r="E38" s="35">
        <v>1</v>
      </c>
      <c r="F38" s="35" t="s">
        <v>42</v>
      </c>
      <c r="G38" s="35"/>
      <c r="H38" s="35"/>
      <c r="I38" s="35"/>
      <c r="J38" s="35"/>
      <c r="K38" s="3"/>
      <c r="L38" s="3"/>
      <c r="M38" s="3"/>
      <c r="N38" s="3"/>
      <c r="O38" s="3"/>
      <c r="P38" s="3"/>
      <c r="Q38" s="3"/>
      <c r="R38" s="3"/>
      <c r="S38" s="3"/>
      <c r="T38" s="3"/>
      <c r="U38" s="3"/>
      <c r="V38" s="3"/>
    </row>
    <row r="39" spans="1:22" ht="12.75">
      <c r="A39" s="16"/>
      <c r="B39" s="3"/>
      <c r="C39" s="3"/>
      <c r="D39" s="33"/>
      <c r="E39" s="35">
        <v>2</v>
      </c>
      <c r="F39" s="35" t="s">
        <v>43</v>
      </c>
      <c r="G39" s="35"/>
      <c r="H39" s="35"/>
      <c r="I39" s="35"/>
      <c r="J39" s="35"/>
      <c r="K39" s="3"/>
      <c r="L39" s="3"/>
      <c r="M39" s="3"/>
      <c r="N39" s="3"/>
      <c r="O39" s="3"/>
      <c r="P39" s="3"/>
      <c r="Q39" s="3"/>
      <c r="R39" s="3"/>
      <c r="S39" s="3"/>
      <c r="T39" s="3"/>
      <c r="U39" s="3"/>
      <c r="V39" s="3"/>
    </row>
    <row r="40" spans="1:22" ht="12.75">
      <c r="A40" s="16"/>
      <c r="B40" s="3"/>
      <c r="C40" s="3"/>
      <c r="D40" s="33"/>
      <c r="E40" s="35">
        <v>3</v>
      </c>
      <c r="F40" s="35" t="s">
        <v>44</v>
      </c>
      <c r="G40" s="35"/>
      <c r="H40" s="35"/>
      <c r="I40" s="35"/>
      <c r="J40" s="35"/>
      <c r="K40" s="3"/>
      <c r="L40" s="3"/>
      <c r="M40" s="3"/>
      <c r="N40" s="3"/>
      <c r="O40" s="3"/>
      <c r="P40" s="3"/>
      <c r="Q40" s="3"/>
      <c r="R40" s="3"/>
      <c r="S40" s="3"/>
      <c r="T40" s="3"/>
      <c r="U40" s="3"/>
      <c r="V40" s="3"/>
    </row>
    <row r="41" spans="1:22" ht="12.75">
      <c r="A41" s="16"/>
      <c r="B41" s="3"/>
      <c r="C41" s="3"/>
      <c r="D41" s="33"/>
      <c r="E41" s="35">
        <v>4</v>
      </c>
      <c r="F41" s="35" t="s">
        <v>45</v>
      </c>
      <c r="G41" s="35"/>
      <c r="H41" s="35"/>
      <c r="I41" s="35"/>
      <c r="J41" s="35"/>
      <c r="K41" s="3"/>
      <c r="L41" s="3"/>
      <c r="M41" s="3"/>
      <c r="N41" s="3"/>
      <c r="O41" s="3"/>
      <c r="P41" s="3"/>
      <c r="Q41" s="3"/>
      <c r="R41" s="3"/>
      <c r="S41" s="3"/>
      <c r="T41" s="3"/>
      <c r="U41" s="3"/>
      <c r="V41" s="3"/>
    </row>
    <row r="42" spans="1:22" ht="12.75">
      <c r="A42" s="16"/>
      <c r="B42" s="3"/>
      <c r="C42" s="3"/>
      <c r="D42" s="33"/>
      <c r="E42" s="35">
        <v>5</v>
      </c>
      <c r="F42" s="35" t="s">
        <v>46</v>
      </c>
      <c r="G42" s="35"/>
      <c r="H42" s="35"/>
      <c r="I42" s="35"/>
      <c r="J42" s="35"/>
      <c r="K42" s="3"/>
      <c r="L42" s="3"/>
      <c r="M42" s="3"/>
      <c r="N42" s="3"/>
      <c r="O42" s="3"/>
      <c r="P42" s="3"/>
      <c r="Q42" s="3"/>
      <c r="R42" s="3"/>
      <c r="S42" s="3"/>
      <c r="T42" s="3"/>
      <c r="U42" s="3"/>
      <c r="V42" s="3"/>
    </row>
    <row r="43" spans="1:22" ht="12.75">
      <c r="A43" s="16"/>
      <c r="B43" s="3"/>
      <c r="C43" s="3"/>
      <c r="D43" s="33"/>
      <c r="E43" s="3"/>
      <c r="F43" s="3"/>
      <c r="G43" s="3"/>
      <c r="H43" s="3"/>
      <c r="I43" s="3"/>
      <c r="J43" s="3"/>
      <c r="K43" s="3"/>
      <c r="L43" s="3"/>
      <c r="M43" s="3"/>
      <c r="N43" s="3"/>
      <c r="O43" s="3"/>
      <c r="P43" s="3"/>
      <c r="Q43" s="3"/>
      <c r="R43" s="3"/>
      <c r="S43" s="3"/>
      <c r="T43" s="3"/>
      <c r="U43" s="3"/>
      <c r="V43" s="3"/>
    </row>
    <row r="44" spans="1:22" ht="12.75">
      <c r="A44" s="39" t="s">
        <v>47</v>
      </c>
      <c r="B44" s="40"/>
      <c r="C44" s="40"/>
      <c r="D44" s="3"/>
      <c r="E44" s="3"/>
      <c r="F44" s="3"/>
      <c r="G44" s="3"/>
      <c r="H44" s="3"/>
      <c r="I44" s="3"/>
      <c r="J44" s="3"/>
      <c r="K44" s="3"/>
      <c r="L44" s="3"/>
      <c r="M44" s="3"/>
      <c r="N44" s="3"/>
      <c r="O44" s="3"/>
      <c r="P44" s="3"/>
      <c r="Q44" s="3"/>
      <c r="R44" s="3"/>
      <c r="S44" s="3"/>
      <c r="T44" s="3"/>
      <c r="U44" s="3"/>
      <c r="V44" s="3"/>
    </row>
    <row r="45" spans="1:22" ht="13.5" thickBot="1">
      <c r="A45" s="16" t="s">
        <v>48</v>
      </c>
      <c r="B45" s="3"/>
      <c r="C45" s="3"/>
      <c r="D45" s="3"/>
      <c r="E45" s="3"/>
      <c r="F45" s="3"/>
      <c r="G45" s="3"/>
      <c r="H45" s="3"/>
      <c r="I45" s="3"/>
      <c r="J45" s="3"/>
      <c r="K45" s="3"/>
      <c r="L45" s="3"/>
      <c r="M45" s="3"/>
      <c r="N45" s="3"/>
      <c r="O45" s="3"/>
      <c r="P45" s="3"/>
      <c r="Q45" s="3"/>
      <c r="R45" s="3"/>
      <c r="S45" s="3"/>
      <c r="T45" s="3"/>
      <c r="U45" s="3"/>
      <c r="V45" s="3"/>
    </row>
    <row r="46" spans="1:22" ht="13.5" thickBot="1">
      <c r="A46" s="16" t="s">
        <v>49</v>
      </c>
      <c r="B46" s="3"/>
      <c r="C46" s="3"/>
      <c r="D46" s="34">
        <v>31</v>
      </c>
      <c r="E46" s="3"/>
      <c r="F46" s="3"/>
      <c r="G46" s="3"/>
      <c r="H46" s="3"/>
      <c r="I46" s="3"/>
      <c r="J46" s="3"/>
      <c r="K46" s="3"/>
      <c r="L46" s="3"/>
      <c r="M46" s="3"/>
      <c r="N46" s="3"/>
      <c r="O46" s="3"/>
      <c r="P46" s="3"/>
      <c r="Q46" s="3"/>
      <c r="R46" s="3"/>
      <c r="S46" s="3"/>
      <c r="T46" s="3"/>
      <c r="U46" s="3"/>
      <c r="V46" s="3"/>
    </row>
    <row r="47" spans="1:22" ht="12.75">
      <c r="A47" s="16"/>
      <c r="B47" s="3"/>
      <c r="C47" s="3"/>
      <c r="D47" s="33"/>
      <c r="E47" s="3"/>
      <c r="F47" s="3"/>
      <c r="G47" s="3"/>
      <c r="H47" s="3"/>
      <c r="I47" s="3"/>
      <c r="J47" s="3"/>
      <c r="K47" s="3"/>
      <c r="L47" s="3"/>
      <c r="M47" s="3"/>
      <c r="N47" s="3"/>
      <c r="O47" s="3"/>
      <c r="P47" s="3"/>
      <c r="Q47" s="3"/>
      <c r="R47" s="3"/>
      <c r="S47" s="3"/>
      <c r="T47" s="3"/>
      <c r="U47" s="3"/>
      <c r="V47" s="3"/>
    </row>
    <row r="48" spans="1:22" ht="13.5" thickBot="1">
      <c r="A48" s="31" t="s">
        <v>50</v>
      </c>
      <c r="B48" s="32"/>
      <c r="C48" s="32"/>
      <c r="D48" s="41"/>
      <c r="E48" s="32"/>
      <c r="F48" s="3"/>
      <c r="G48" s="3"/>
      <c r="H48" s="3"/>
      <c r="I48" s="3"/>
      <c r="J48" s="3"/>
      <c r="K48" s="3"/>
      <c r="L48" s="3"/>
      <c r="M48" s="3"/>
      <c r="N48" s="3"/>
      <c r="O48" s="3"/>
      <c r="P48" s="3"/>
      <c r="Q48" s="3"/>
      <c r="R48" s="3"/>
      <c r="S48" s="3"/>
      <c r="T48" s="3"/>
      <c r="U48" s="3"/>
      <c r="V48" s="3"/>
    </row>
    <row r="49" spans="1:83" ht="13.5" thickBot="1">
      <c r="A49" s="16" t="s">
        <v>51</v>
      </c>
      <c r="B49" s="3"/>
      <c r="C49" s="3"/>
      <c r="D49" s="42">
        <v>15</v>
      </c>
      <c r="E49" s="3" t="s">
        <v>52</v>
      </c>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row>
    <row r="50" spans="6:83" ht="12.75">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row>
    <row r="51" spans="1:83" ht="12.75">
      <c r="A51" s="16" t="s">
        <v>53</v>
      </c>
      <c r="B51" s="3"/>
      <c r="C51" s="3"/>
      <c r="D51" s="3"/>
      <c r="E51" s="3"/>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row>
    <row r="52" spans="1:83" ht="13.5" thickBot="1">
      <c r="A52" s="3" t="s">
        <v>54</v>
      </c>
      <c r="B52" s="3"/>
      <c r="C52" s="3"/>
      <c r="D52" s="3"/>
      <c r="E52" s="3"/>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row>
    <row r="53" spans="1:83" ht="13.5" thickBot="1">
      <c r="A53" s="3" t="s">
        <v>55</v>
      </c>
      <c r="B53" s="3"/>
      <c r="C53" s="43" t="e">
        <f>AVERAGEA(B55:C114)</f>
        <v>#DIV/0!</v>
      </c>
      <c r="D53" s="3"/>
      <c r="E53" s="3"/>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row>
    <row r="54" spans="1:83" ht="12.75">
      <c r="A54" s="44" t="s">
        <v>56</v>
      </c>
      <c r="B54" s="3" t="s">
        <v>57</v>
      </c>
      <c r="C54" s="3" t="s">
        <v>58</v>
      </c>
      <c r="D54" s="3"/>
      <c r="E54" s="3"/>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row>
    <row r="55" spans="1:83" ht="12.75">
      <c r="A55" s="45">
        <v>1</v>
      </c>
      <c r="B55" s="46"/>
      <c r="C55" s="46"/>
      <c r="D55" s="3"/>
      <c r="E55" s="3"/>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row>
    <row r="56" spans="1:83" ht="12.75">
      <c r="A56" s="45">
        <v>2</v>
      </c>
      <c r="B56" s="46"/>
      <c r="C56" s="46"/>
      <c r="D56" s="3"/>
      <c r="E56" s="3"/>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row>
    <row r="57" spans="1:83" ht="12.75">
      <c r="A57" s="45">
        <v>3</v>
      </c>
      <c r="B57" s="46"/>
      <c r="C57" s="46"/>
      <c r="D57" s="3"/>
      <c r="E57" s="3"/>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row>
    <row r="58" spans="1:83" ht="12.75">
      <c r="A58" s="45">
        <v>4</v>
      </c>
      <c r="B58" s="46"/>
      <c r="C58" s="46"/>
      <c r="D58" s="3"/>
      <c r="E58" s="3"/>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row>
    <row r="59" spans="1:83" ht="12.75">
      <c r="A59" s="45">
        <v>5</v>
      </c>
      <c r="B59" s="46"/>
      <c r="C59" s="46"/>
      <c r="D59" s="3"/>
      <c r="E59" s="3"/>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row>
    <row r="60" spans="1:83" ht="12.75">
      <c r="A60" s="45">
        <v>6</v>
      </c>
      <c r="B60" s="46"/>
      <c r="C60" s="46"/>
      <c r="D60" s="3"/>
      <c r="E60" s="3"/>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row>
    <row r="61" spans="1:83" ht="12.75">
      <c r="A61" s="45">
        <v>7</v>
      </c>
      <c r="B61" s="46"/>
      <c r="C61" s="46"/>
      <c r="D61" s="3"/>
      <c r="E61" s="3"/>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row>
    <row r="62" spans="1:83" ht="12.75">
      <c r="A62" s="45">
        <v>8</v>
      </c>
      <c r="B62" s="46"/>
      <c r="C62" s="46"/>
      <c r="D62" s="3"/>
      <c r="E62" s="3"/>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row>
    <row r="63" spans="1:83" ht="12.75">
      <c r="A63" s="45">
        <v>9</v>
      </c>
      <c r="B63" s="46"/>
      <c r="C63" s="46"/>
      <c r="D63" s="3"/>
      <c r="E63" s="3"/>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row>
    <row r="64" spans="1:83" ht="12.75">
      <c r="A64" s="45">
        <v>10</v>
      </c>
      <c r="B64" s="46"/>
      <c r="C64" s="46"/>
      <c r="D64" s="3"/>
      <c r="E64" s="3"/>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row>
    <row r="65" spans="1:133" ht="12.75">
      <c r="A65" s="45">
        <v>11</v>
      </c>
      <c r="B65" s="46"/>
      <c r="C65" s="46"/>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row>
    <row r="66" spans="1:133" ht="12.75">
      <c r="A66" s="45">
        <v>12</v>
      </c>
      <c r="B66" s="46"/>
      <c r="C66" s="46"/>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row>
    <row r="67" spans="1:133" ht="12.75">
      <c r="A67" s="45">
        <v>13</v>
      </c>
      <c r="B67" s="46"/>
      <c r="C67" s="46"/>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row>
    <row r="68" spans="1:133" ht="12.75">
      <c r="A68" s="45">
        <v>14</v>
      </c>
      <c r="B68" s="46"/>
      <c r="C68" s="46"/>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row>
    <row r="69" spans="1:133" ht="12.75">
      <c r="A69" s="45">
        <v>15</v>
      </c>
      <c r="B69" s="46"/>
      <c r="C69" s="46"/>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row>
    <row r="70" spans="1:133" ht="12.75">
      <c r="A70" s="45">
        <v>16</v>
      </c>
      <c r="B70" s="46"/>
      <c r="C70" s="46"/>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row>
    <row r="71" spans="1:133" ht="12.75">
      <c r="A71" s="45">
        <v>17</v>
      </c>
      <c r="B71" s="46"/>
      <c r="C71" s="46"/>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row>
    <row r="72" spans="1:133" ht="12.75">
      <c r="A72" s="45">
        <v>18</v>
      </c>
      <c r="B72" s="46"/>
      <c r="C72" s="46"/>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row>
    <row r="73" spans="1:133" ht="12.75">
      <c r="A73" s="45">
        <v>19</v>
      </c>
      <c r="B73" s="46"/>
      <c r="C73" s="46"/>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row>
    <row r="74" spans="1:133" ht="12.75">
      <c r="A74" s="45">
        <v>20</v>
      </c>
      <c r="B74" s="46"/>
      <c r="C74" s="46"/>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row>
    <row r="75" spans="1:133" ht="12.75">
      <c r="A75" s="45">
        <v>21</v>
      </c>
      <c r="B75" s="46"/>
      <c r="C75" s="46"/>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row>
    <row r="76" spans="1:133" ht="12.75">
      <c r="A76" s="45">
        <v>22</v>
      </c>
      <c r="B76" s="46"/>
      <c r="C76" s="46"/>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row>
    <row r="77" spans="1:133" ht="12.75">
      <c r="A77" s="45">
        <v>23</v>
      </c>
      <c r="B77" s="46"/>
      <c r="C77" s="46"/>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row>
    <row r="78" spans="1:133" ht="12.75">
      <c r="A78" s="45">
        <v>24</v>
      </c>
      <c r="B78" s="46"/>
      <c r="C78" s="46"/>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row>
    <row r="79" spans="1:133" ht="12.75">
      <c r="A79" s="45">
        <v>25</v>
      </c>
      <c r="B79" s="46"/>
      <c r="C79" s="46"/>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row>
    <row r="80" spans="1:133" ht="12.75">
      <c r="A80" s="45">
        <v>26</v>
      </c>
      <c r="B80" s="46"/>
      <c r="C80" s="46"/>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row>
    <row r="81" spans="1:133" ht="12.75">
      <c r="A81" s="45">
        <v>27</v>
      </c>
      <c r="B81" s="46"/>
      <c r="C81" s="46"/>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row>
    <row r="82" spans="1:133" ht="12.75">
      <c r="A82" s="45">
        <v>28</v>
      </c>
      <c r="B82" s="46"/>
      <c r="C82" s="46"/>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row>
    <row r="83" spans="1:133" ht="12.75">
      <c r="A83" s="45">
        <v>29</v>
      </c>
      <c r="B83" s="46"/>
      <c r="C83" s="46"/>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row>
    <row r="84" spans="1:133" ht="12.75">
      <c r="A84" s="45">
        <v>30</v>
      </c>
      <c r="B84" s="46"/>
      <c r="C84" s="46"/>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row>
    <row r="85" spans="1:133" ht="12.75">
      <c r="A85" s="45">
        <v>31</v>
      </c>
      <c r="B85" s="46"/>
      <c r="C85" s="46"/>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row>
    <row r="86" spans="1:133" ht="12.75">
      <c r="A86" s="45">
        <v>32</v>
      </c>
      <c r="B86" s="46"/>
      <c r="C86" s="46"/>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row>
    <row r="87" spans="1:133" ht="12.75">
      <c r="A87" s="45">
        <v>33</v>
      </c>
      <c r="B87" s="46"/>
      <c r="C87" s="46"/>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row>
    <row r="88" spans="1:133" ht="12.75">
      <c r="A88" s="45">
        <v>34</v>
      </c>
      <c r="B88" s="46"/>
      <c r="C88" s="46"/>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row>
    <row r="89" spans="1:133" ht="12.75">
      <c r="A89" s="45">
        <v>35</v>
      </c>
      <c r="B89" s="46"/>
      <c r="C89" s="46"/>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row>
    <row r="90" spans="1:133" ht="12.75">
      <c r="A90" s="45">
        <v>36</v>
      </c>
      <c r="B90" s="46"/>
      <c r="C90" s="46"/>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row>
    <row r="91" spans="1:133" ht="12.75">
      <c r="A91" s="45">
        <v>37</v>
      </c>
      <c r="B91" s="46"/>
      <c r="C91" s="46"/>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row>
    <row r="92" spans="1:133" ht="12.75">
      <c r="A92" s="45">
        <v>38</v>
      </c>
      <c r="B92" s="46"/>
      <c r="C92" s="46"/>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row>
    <row r="93" spans="1:133" ht="12.75">
      <c r="A93" s="45">
        <v>39</v>
      </c>
      <c r="B93" s="46"/>
      <c r="C93" s="46"/>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row>
    <row r="94" spans="1:133" ht="12.75">
      <c r="A94" s="45">
        <v>40</v>
      </c>
      <c r="B94" s="46"/>
      <c r="C94" s="46"/>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row>
    <row r="95" spans="1:133" ht="12.75">
      <c r="A95" s="45">
        <v>41</v>
      </c>
      <c r="B95" s="46"/>
      <c r="C95" s="46"/>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row>
    <row r="96" spans="1:133" ht="12.75">
      <c r="A96" s="45">
        <v>42</v>
      </c>
      <c r="B96" s="46"/>
      <c r="C96" s="46"/>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row>
    <row r="97" spans="1:133" ht="12.75">
      <c r="A97" s="45">
        <v>43</v>
      </c>
      <c r="B97" s="46"/>
      <c r="C97" s="46"/>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row>
    <row r="98" spans="1:133" ht="12.75">
      <c r="A98" s="45">
        <v>44</v>
      </c>
      <c r="B98" s="46"/>
      <c r="C98" s="46"/>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row>
    <row r="99" spans="1:133" ht="12.75">
      <c r="A99" s="45">
        <v>45</v>
      </c>
      <c r="B99" s="46"/>
      <c r="C99" s="46"/>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row>
    <row r="100" spans="1:133" ht="12.75">
      <c r="A100" s="45">
        <v>46</v>
      </c>
      <c r="B100" s="46"/>
      <c r="C100" s="46"/>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row>
    <row r="101" spans="1:133" ht="12.75">
      <c r="A101" s="45">
        <v>47</v>
      </c>
      <c r="B101" s="46"/>
      <c r="C101" s="46"/>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row>
    <row r="102" spans="1:133" ht="12.75">
      <c r="A102" s="45">
        <v>48</v>
      </c>
      <c r="B102" s="46"/>
      <c r="C102" s="46"/>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row>
    <row r="103" spans="1:133" ht="12.75">
      <c r="A103" s="45">
        <v>49</v>
      </c>
      <c r="B103" s="46"/>
      <c r="C103" s="46"/>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row>
    <row r="104" spans="1:133" ht="12.75">
      <c r="A104" s="45">
        <v>50</v>
      </c>
      <c r="B104" s="46"/>
      <c r="C104" s="46"/>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row>
    <row r="105" spans="1:133" ht="12.75">
      <c r="A105" s="45">
        <v>51</v>
      </c>
      <c r="B105" s="46"/>
      <c r="C105" s="46"/>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row>
    <row r="106" spans="1:133" ht="12.75">
      <c r="A106" s="45">
        <v>52</v>
      </c>
      <c r="B106" s="46"/>
      <c r="C106" s="46"/>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row>
    <row r="107" spans="1:133" ht="12.75">
      <c r="A107" s="45">
        <v>53</v>
      </c>
      <c r="B107" s="46"/>
      <c r="C107" s="46"/>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row>
    <row r="108" spans="1:133" ht="12.75">
      <c r="A108" s="45">
        <v>54</v>
      </c>
      <c r="B108" s="46"/>
      <c r="C108" s="46"/>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row>
    <row r="109" spans="1:133" ht="12.75">
      <c r="A109" s="45">
        <v>55</v>
      </c>
      <c r="B109" s="46"/>
      <c r="C109" s="46"/>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row>
    <row r="110" spans="1:133" ht="12.75">
      <c r="A110" s="45">
        <v>56</v>
      </c>
      <c r="B110" s="46"/>
      <c r="C110" s="46"/>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row>
    <row r="111" spans="1:133" ht="12.75">
      <c r="A111" s="45">
        <v>57</v>
      </c>
      <c r="B111" s="46"/>
      <c r="C111" s="46"/>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row>
    <row r="112" spans="1:133" ht="12.75">
      <c r="A112" s="45">
        <v>58</v>
      </c>
      <c r="B112" s="46"/>
      <c r="C112" s="46"/>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row>
    <row r="113" spans="1:133" ht="12.75">
      <c r="A113" s="45">
        <v>59</v>
      </c>
      <c r="B113" s="46"/>
      <c r="C113" s="46"/>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row>
    <row r="114" spans="1:133" ht="12.75">
      <c r="A114" s="45">
        <v>60</v>
      </c>
      <c r="B114" s="46"/>
      <c r="C114" s="46"/>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row>
    <row r="115" spans="4:133" ht="12.75">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row>
    <row r="116" spans="4:133" ht="12.75">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row>
    <row r="117" spans="4:133" ht="12.75">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row>
    <row r="118" spans="4:133" ht="12.75">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row>
    <row r="119" spans="4:133" ht="12.75">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row>
    <row r="120" spans="4:133" ht="12.75">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row>
    <row r="121" spans="4:133" ht="12.75">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row>
    <row r="122" spans="4:133" ht="12.75">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row>
    <row r="123" spans="4:133" ht="12.75">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row>
    <row r="124" spans="4:133" ht="12.75">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row>
    <row r="125" spans="4:133" ht="12.75">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row>
    <row r="126" spans="4:133" ht="12.75">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row>
    <row r="127" spans="4:133" ht="12.75">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row>
    <row r="128" spans="4:133" ht="12.75">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row>
    <row r="129" spans="4:133" ht="12.75">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row>
    <row r="130" spans="4:133" ht="12.75">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row>
    <row r="131" spans="4:133" ht="12.75">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row>
    <row r="132" spans="4:133" ht="12.75">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row>
    <row r="133" spans="4:133" ht="12.75">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row>
    <row r="134" spans="4:133" ht="12.75">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row>
    <row r="135" spans="4:133" ht="12.75">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row>
    <row r="136" spans="4:133" ht="12.75">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row>
    <row r="137" spans="4:133" ht="12.75">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row>
    <row r="138" spans="4:133" ht="12.75">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row>
    <row r="139" spans="4:133" ht="12.75">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row>
    <row r="140" spans="4:133" ht="12.75">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row>
    <row r="141" spans="4:133" ht="12.75">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row>
    <row r="142" spans="4:133" ht="12.75">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row>
    <row r="143" spans="4:133" ht="12.75">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row>
    <row r="144" spans="4:133" ht="12.75">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row>
    <row r="145" spans="4:133" ht="12.75">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row>
    <row r="146" spans="4:133" ht="12.75">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row>
    <row r="147" spans="4:133" ht="12.75">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row>
    <row r="148" spans="4:133" ht="12.75">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row>
    <row r="149" spans="4:133" ht="12.75">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row>
    <row r="150" spans="4:133" ht="12.75">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row>
    <row r="151" spans="4:133" ht="12.75">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row>
    <row r="152" spans="4:133" ht="12.75">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row>
    <row r="153" spans="4:133" ht="12.75">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row>
    <row r="154" spans="4:133" ht="12.75">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row>
    <row r="155" spans="4:133" ht="12.75">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row>
    <row r="156" spans="4:133" ht="12.75">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row>
    <row r="157" spans="4:133" ht="12.75">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row>
    <row r="158" spans="4:133" ht="12.75">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row>
    <row r="159" spans="4:133" ht="12.75">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row>
    <row r="160" spans="4:133" ht="12.75">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row>
    <row r="161" spans="4:133" ht="12.75">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row>
    <row r="162" spans="4:133" ht="12.75">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row>
    <row r="163" spans="4:133" ht="12.75">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row>
    <row r="164" spans="4:133" ht="12.75">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row>
    <row r="165" spans="4:133" ht="12.75">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row>
    <row r="166" spans="4:133" ht="12.75">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row>
    <row r="167" spans="4:133" ht="12.75">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row>
    <row r="168" spans="4:133" ht="12.75">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row>
    <row r="169" spans="4:133" ht="12.75">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row>
    <row r="170" spans="4:133" ht="12.75">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row>
    <row r="171" spans="4:133" ht="12.75">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row>
    <row r="172" spans="4:133" ht="12.75">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row>
    <row r="173" spans="4:133" ht="12.75">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row>
    <row r="174" spans="4:133" ht="12.75">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row>
    <row r="175" spans="4:133" ht="12.75">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row>
    <row r="176" spans="4:133" ht="12.75">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row>
    <row r="177" spans="4:133" ht="12.75">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row>
    <row r="178" spans="4:133" ht="12.75">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row>
    <row r="179" spans="4:133" ht="12.75">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row>
    <row r="180" spans="4:133" ht="12.75">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row>
    <row r="181" spans="4:133" ht="12.75">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row>
    <row r="182" spans="4:133" ht="12.75">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row>
    <row r="183" spans="4:133" ht="12.75">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row>
    <row r="184" spans="4:133" ht="12.75">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row>
    <row r="185" spans="4:133" ht="12.75">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row>
    <row r="186" spans="4:133" ht="12.75">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row>
    <row r="187" spans="4:133" ht="12.75">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row>
    <row r="188" spans="4:133" ht="12.75">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row>
    <row r="189" spans="4:133" ht="12.75">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row>
    <row r="190" spans="4:133" ht="12.75">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row>
    <row r="191" spans="4:133" ht="12.75">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row>
    <row r="192" spans="4:133" ht="12.75">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row>
    <row r="193" spans="4:133" ht="12.75">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row>
    <row r="194" spans="4:133" ht="12.75">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row>
    <row r="195" spans="4:133" ht="12.75">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row>
    <row r="196" spans="4:133" ht="12.75">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row>
    <row r="197" spans="4:133" ht="12.75">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row>
    <row r="198" spans="4:133" ht="12.75">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row>
    <row r="199" spans="4:133" ht="12.75">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row>
    <row r="200" spans="4:133" ht="12.75">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row>
    <row r="201" spans="4:133" ht="12.75">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row>
    <row r="202" spans="4:133" ht="12.75">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row>
    <row r="203" spans="4:133" ht="12.75">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row>
    <row r="204" spans="4:133" ht="12.75">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row>
    <row r="205" spans="4:133" ht="12.75">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row>
    <row r="206" spans="4:133" ht="12.75">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row>
    <row r="207" spans="4:133" ht="12.75">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row>
    <row r="208" spans="4:133" ht="12.75">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8"/>
      <c r="CD208" s="48"/>
      <c r="CE208" s="48"/>
      <c r="CF208" s="48"/>
      <c r="CG208" s="48"/>
      <c r="CH208" s="48"/>
      <c r="CI208" s="48"/>
      <c r="CJ208" s="48"/>
      <c r="CK208" s="48"/>
      <c r="CL208" s="48"/>
      <c r="CM208" s="48"/>
      <c r="CN208" s="48"/>
      <c r="CO208" s="48"/>
      <c r="CP208" s="48"/>
      <c r="CQ208" s="48"/>
      <c r="CR208" s="48"/>
      <c r="CS208" s="48"/>
      <c r="CT208" s="48"/>
      <c r="CU208" s="48"/>
      <c r="CV208" s="48"/>
      <c r="CW208" s="48"/>
      <c r="CX208" s="48"/>
      <c r="CY208" s="48"/>
      <c r="CZ208" s="48"/>
      <c r="DA208" s="48"/>
      <c r="DB208" s="48"/>
      <c r="DC208" s="48"/>
      <c r="DD208" s="48"/>
      <c r="DE208" s="48"/>
      <c r="DF208" s="48"/>
      <c r="DG208" s="48"/>
      <c r="DH208" s="48"/>
      <c r="DI208" s="48"/>
      <c r="DJ208" s="48"/>
      <c r="DK208" s="48"/>
      <c r="DL208" s="48"/>
      <c r="DM208" s="48"/>
      <c r="DN208" s="48"/>
      <c r="DO208" s="48"/>
      <c r="DP208" s="48"/>
      <c r="DQ208" s="48"/>
      <c r="DR208" s="48"/>
      <c r="DS208" s="48"/>
      <c r="DT208" s="48"/>
      <c r="DU208" s="48"/>
      <c r="DV208" s="48"/>
      <c r="DW208" s="48"/>
      <c r="DX208" s="48"/>
      <c r="DY208" s="48"/>
      <c r="DZ208" s="48"/>
      <c r="EA208" s="48"/>
      <c r="EB208" s="48"/>
      <c r="EC208" s="48"/>
    </row>
    <row r="209" spans="4:133" ht="12.75">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8"/>
      <c r="CD209" s="48"/>
      <c r="CE209" s="48"/>
      <c r="CF209" s="48"/>
      <c r="CG209" s="48"/>
      <c r="CH209" s="48"/>
      <c r="CI209" s="48"/>
      <c r="CJ209" s="48"/>
      <c r="CK209" s="48"/>
      <c r="CL209" s="48"/>
      <c r="CM209" s="48"/>
      <c r="CN209" s="48"/>
      <c r="CO209" s="48"/>
      <c r="CP209" s="48"/>
      <c r="CQ209" s="48"/>
      <c r="CR209" s="48"/>
      <c r="CS209" s="48"/>
      <c r="CT209" s="48"/>
      <c r="CU209" s="48"/>
      <c r="CV209" s="48"/>
      <c r="CW209" s="48"/>
      <c r="CX209" s="48"/>
      <c r="CY209" s="48"/>
      <c r="CZ209" s="48"/>
      <c r="DA209" s="48"/>
      <c r="DB209" s="48"/>
      <c r="DC209" s="48"/>
      <c r="DD209" s="48"/>
      <c r="DE209" s="48"/>
      <c r="DF209" s="48"/>
      <c r="DG209" s="48"/>
      <c r="DH209" s="48"/>
      <c r="DI209" s="48"/>
      <c r="DJ209" s="48"/>
      <c r="DK209" s="48"/>
      <c r="DL209" s="48"/>
      <c r="DM209" s="48"/>
      <c r="DN209" s="48"/>
      <c r="DO209" s="48"/>
      <c r="DP209" s="48"/>
      <c r="DQ209" s="48"/>
      <c r="DR209" s="48"/>
      <c r="DS209" s="48"/>
      <c r="DT209" s="48"/>
      <c r="DU209" s="48"/>
      <c r="DV209" s="48"/>
      <c r="DW209" s="48"/>
      <c r="DX209" s="48"/>
      <c r="DY209" s="48"/>
      <c r="DZ209" s="48"/>
      <c r="EA209" s="48"/>
      <c r="EB209" s="48"/>
      <c r="EC209" s="48"/>
    </row>
    <row r="210" spans="4:133" ht="12.75">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8"/>
      <c r="CD210" s="48"/>
      <c r="CE210" s="48"/>
      <c r="CF210" s="48"/>
      <c r="CG210" s="48"/>
      <c r="CH210" s="48"/>
      <c r="CI210" s="48"/>
      <c r="CJ210" s="48"/>
      <c r="CK210" s="48"/>
      <c r="CL210" s="48"/>
      <c r="CM210" s="48"/>
      <c r="CN210" s="48"/>
      <c r="CO210" s="48"/>
      <c r="CP210" s="48"/>
      <c r="CQ210" s="48"/>
      <c r="CR210" s="48"/>
      <c r="CS210" s="48"/>
      <c r="CT210" s="48"/>
      <c r="CU210" s="48"/>
      <c r="CV210" s="48"/>
      <c r="CW210" s="48"/>
      <c r="CX210" s="48"/>
      <c r="CY210" s="48"/>
      <c r="CZ210" s="48"/>
      <c r="DA210" s="48"/>
      <c r="DB210" s="48"/>
      <c r="DC210" s="48"/>
      <c r="DD210" s="48"/>
      <c r="DE210" s="48"/>
      <c r="DF210" s="48"/>
      <c r="DG210" s="48"/>
      <c r="DH210" s="48"/>
      <c r="DI210" s="48"/>
      <c r="DJ210" s="48"/>
      <c r="DK210" s="48"/>
      <c r="DL210" s="48"/>
      <c r="DM210" s="48"/>
      <c r="DN210" s="48"/>
      <c r="DO210" s="48"/>
      <c r="DP210" s="48"/>
      <c r="DQ210" s="48"/>
      <c r="DR210" s="48"/>
      <c r="DS210" s="48"/>
      <c r="DT210" s="48"/>
      <c r="DU210" s="48"/>
      <c r="DV210" s="48"/>
      <c r="DW210" s="48"/>
      <c r="DX210" s="48"/>
      <c r="DY210" s="48"/>
      <c r="DZ210" s="48"/>
      <c r="EA210" s="48"/>
      <c r="EB210" s="48"/>
      <c r="EC210" s="48"/>
    </row>
    <row r="211" spans="4:133" ht="12.75">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8"/>
      <c r="CD211" s="48"/>
      <c r="CE211" s="48"/>
      <c r="CF211" s="48"/>
      <c r="CG211" s="48"/>
      <c r="CH211" s="48"/>
      <c r="CI211" s="48"/>
      <c r="CJ211" s="48"/>
      <c r="CK211" s="48"/>
      <c r="CL211" s="48"/>
      <c r="CM211" s="48"/>
      <c r="CN211" s="48"/>
      <c r="CO211" s="48"/>
      <c r="CP211" s="48"/>
      <c r="CQ211" s="48"/>
      <c r="CR211" s="48"/>
      <c r="CS211" s="48"/>
      <c r="CT211" s="48"/>
      <c r="CU211" s="48"/>
      <c r="CV211" s="48"/>
      <c r="CW211" s="48"/>
      <c r="CX211" s="48"/>
      <c r="CY211" s="48"/>
      <c r="CZ211" s="48"/>
      <c r="DA211" s="48"/>
      <c r="DB211" s="48"/>
      <c r="DC211" s="48"/>
      <c r="DD211" s="48"/>
      <c r="DE211" s="48"/>
      <c r="DF211" s="48"/>
      <c r="DG211" s="48"/>
      <c r="DH211" s="48"/>
      <c r="DI211" s="48"/>
      <c r="DJ211" s="48"/>
      <c r="DK211" s="48"/>
      <c r="DL211" s="48"/>
      <c r="DM211" s="48"/>
      <c r="DN211" s="48"/>
      <c r="DO211" s="48"/>
      <c r="DP211" s="48"/>
      <c r="DQ211" s="48"/>
      <c r="DR211" s="48"/>
      <c r="DS211" s="48"/>
      <c r="DT211" s="48"/>
      <c r="DU211" s="48"/>
      <c r="DV211" s="48"/>
      <c r="DW211" s="48"/>
      <c r="DX211" s="48"/>
      <c r="DY211" s="48"/>
      <c r="DZ211" s="48"/>
      <c r="EA211" s="48"/>
      <c r="EB211" s="48"/>
      <c r="EC211" s="48"/>
    </row>
    <row r="212" spans="4:133" ht="12.75">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8"/>
      <c r="CD212" s="48"/>
      <c r="CE212" s="48"/>
      <c r="CF212" s="48"/>
      <c r="CG212" s="48"/>
      <c r="CH212" s="48"/>
      <c r="CI212" s="48"/>
      <c r="CJ212" s="48"/>
      <c r="CK212" s="48"/>
      <c r="CL212" s="48"/>
      <c r="CM212" s="48"/>
      <c r="CN212" s="48"/>
      <c r="CO212" s="48"/>
      <c r="CP212" s="48"/>
      <c r="CQ212" s="48"/>
      <c r="CR212" s="48"/>
      <c r="CS212" s="48"/>
      <c r="CT212" s="48"/>
      <c r="CU212" s="48"/>
      <c r="CV212" s="48"/>
      <c r="CW212" s="48"/>
      <c r="CX212" s="48"/>
      <c r="CY212" s="48"/>
      <c r="CZ212" s="48"/>
      <c r="DA212" s="48"/>
      <c r="DB212" s="48"/>
      <c r="DC212" s="48"/>
      <c r="DD212" s="48"/>
      <c r="DE212" s="48"/>
      <c r="DF212" s="48"/>
      <c r="DG212" s="48"/>
      <c r="DH212" s="48"/>
      <c r="DI212" s="48"/>
      <c r="DJ212" s="48"/>
      <c r="DK212" s="48"/>
      <c r="DL212" s="48"/>
      <c r="DM212" s="48"/>
      <c r="DN212" s="48"/>
      <c r="DO212" s="48"/>
      <c r="DP212" s="48"/>
      <c r="DQ212" s="48"/>
      <c r="DR212" s="48"/>
      <c r="DS212" s="48"/>
      <c r="DT212" s="48"/>
      <c r="DU212" s="48"/>
      <c r="DV212" s="48"/>
      <c r="DW212" s="48"/>
      <c r="DX212" s="48"/>
      <c r="DY212" s="48"/>
      <c r="DZ212" s="48"/>
      <c r="EA212" s="48"/>
      <c r="EB212" s="48"/>
      <c r="EC212" s="48"/>
    </row>
    <row r="213" spans="4:133" ht="12.75">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8"/>
      <c r="CD213" s="48"/>
      <c r="CE213" s="48"/>
      <c r="CF213" s="48"/>
      <c r="CG213" s="48"/>
      <c r="CH213" s="48"/>
      <c r="CI213" s="48"/>
      <c r="CJ213" s="48"/>
      <c r="CK213" s="48"/>
      <c r="CL213" s="48"/>
      <c r="CM213" s="48"/>
      <c r="CN213" s="48"/>
      <c r="CO213" s="48"/>
      <c r="CP213" s="48"/>
      <c r="CQ213" s="48"/>
      <c r="CR213" s="48"/>
      <c r="CS213" s="48"/>
      <c r="CT213" s="48"/>
      <c r="CU213" s="48"/>
      <c r="CV213" s="48"/>
      <c r="CW213" s="48"/>
      <c r="CX213" s="48"/>
      <c r="CY213" s="48"/>
      <c r="CZ213" s="48"/>
      <c r="DA213" s="48"/>
      <c r="DB213" s="48"/>
      <c r="DC213" s="48"/>
      <c r="DD213" s="48"/>
      <c r="DE213" s="48"/>
      <c r="DF213" s="48"/>
      <c r="DG213" s="48"/>
      <c r="DH213" s="48"/>
      <c r="DI213" s="48"/>
      <c r="DJ213" s="48"/>
      <c r="DK213" s="48"/>
      <c r="DL213" s="48"/>
      <c r="DM213" s="48"/>
      <c r="DN213" s="48"/>
      <c r="DO213" s="48"/>
      <c r="DP213" s="48"/>
      <c r="DQ213" s="48"/>
      <c r="DR213" s="48"/>
      <c r="DS213" s="48"/>
      <c r="DT213" s="48"/>
      <c r="DU213" s="48"/>
      <c r="DV213" s="48"/>
      <c r="DW213" s="48"/>
      <c r="DX213" s="48"/>
      <c r="DY213" s="48"/>
      <c r="DZ213" s="48"/>
      <c r="EA213" s="48"/>
      <c r="EB213" s="48"/>
      <c r="EC213" s="48"/>
    </row>
    <row r="214" spans="4:133" ht="12.75">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8"/>
      <c r="CD214" s="48"/>
      <c r="CE214" s="48"/>
      <c r="CF214" s="48"/>
      <c r="CG214" s="48"/>
      <c r="CH214" s="48"/>
      <c r="CI214" s="48"/>
      <c r="CJ214" s="48"/>
      <c r="CK214" s="48"/>
      <c r="CL214" s="48"/>
      <c r="CM214" s="48"/>
      <c r="CN214" s="48"/>
      <c r="CO214" s="48"/>
      <c r="CP214" s="48"/>
      <c r="CQ214" s="48"/>
      <c r="CR214" s="48"/>
      <c r="CS214" s="48"/>
      <c r="CT214" s="48"/>
      <c r="CU214" s="48"/>
      <c r="CV214" s="48"/>
      <c r="CW214" s="48"/>
      <c r="CX214" s="48"/>
      <c r="CY214" s="48"/>
      <c r="CZ214" s="48"/>
      <c r="DA214" s="48"/>
      <c r="DB214" s="48"/>
      <c r="DC214" s="48"/>
      <c r="DD214" s="48"/>
      <c r="DE214" s="48"/>
      <c r="DF214" s="48"/>
      <c r="DG214" s="48"/>
      <c r="DH214" s="48"/>
      <c r="DI214" s="48"/>
      <c r="DJ214" s="48"/>
      <c r="DK214" s="48"/>
      <c r="DL214" s="48"/>
      <c r="DM214" s="48"/>
      <c r="DN214" s="48"/>
      <c r="DO214" s="48"/>
      <c r="DP214" s="48"/>
      <c r="DQ214" s="48"/>
      <c r="DR214" s="48"/>
      <c r="DS214" s="48"/>
      <c r="DT214" s="48"/>
      <c r="DU214" s="48"/>
      <c r="DV214" s="48"/>
      <c r="DW214" s="48"/>
      <c r="DX214" s="48"/>
      <c r="DY214" s="48"/>
      <c r="DZ214" s="48"/>
      <c r="EA214" s="48"/>
      <c r="EB214" s="48"/>
      <c r="EC214" s="48"/>
    </row>
    <row r="215" spans="4:133" ht="12.75">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8"/>
      <c r="CD215" s="48"/>
      <c r="CE215" s="48"/>
      <c r="CF215" s="48"/>
      <c r="CG215" s="48"/>
      <c r="CH215" s="48"/>
      <c r="CI215" s="48"/>
      <c r="CJ215" s="48"/>
      <c r="CK215" s="48"/>
      <c r="CL215" s="48"/>
      <c r="CM215" s="48"/>
      <c r="CN215" s="48"/>
      <c r="CO215" s="48"/>
      <c r="CP215" s="48"/>
      <c r="CQ215" s="48"/>
      <c r="CR215" s="48"/>
      <c r="CS215" s="48"/>
      <c r="CT215" s="48"/>
      <c r="CU215" s="48"/>
      <c r="CV215" s="48"/>
      <c r="CW215" s="48"/>
      <c r="CX215" s="48"/>
      <c r="CY215" s="48"/>
      <c r="CZ215" s="48"/>
      <c r="DA215" s="48"/>
      <c r="DB215" s="48"/>
      <c r="DC215" s="48"/>
      <c r="DD215" s="48"/>
      <c r="DE215" s="48"/>
      <c r="DF215" s="48"/>
      <c r="DG215" s="48"/>
      <c r="DH215" s="48"/>
      <c r="DI215" s="48"/>
      <c r="DJ215" s="48"/>
      <c r="DK215" s="48"/>
      <c r="DL215" s="48"/>
      <c r="DM215" s="48"/>
      <c r="DN215" s="48"/>
      <c r="DO215" s="48"/>
      <c r="DP215" s="48"/>
      <c r="DQ215" s="48"/>
      <c r="DR215" s="48"/>
      <c r="DS215" s="48"/>
      <c r="DT215" s="48"/>
      <c r="DU215" s="48"/>
      <c r="DV215" s="48"/>
      <c r="DW215" s="48"/>
      <c r="DX215" s="48"/>
      <c r="DY215" s="48"/>
      <c r="DZ215" s="48"/>
      <c r="EA215" s="48"/>
      <c r="EB215" s="48"/>
      <c r="EC215" s="48"/>
    </row>
    <row r="216" spans="4:133" ht="12.75">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8"/>
      <c r="CD216" s="48"/>
      <c r="CE216" s="48"/>
      <c r="CF216" s="48"/>
      <c r="CG216" s="48"/>
      <c r="CH216" s="48"/>
      <c r="CI216" s="48"/>
      <c r="CJ216" s="48"/>
      <c r="CK216" s="48"/>
      <c r="CL216" s="48"/>
      <c r="CM216" s="48"/>
      <c r="CN216" s="48"/>
      <c r="CO216" s="48"/>
      <c r="CP216" s="48"/>
      <c r="CQ216" s="48"/>
      <c r="CR216" s="48"/>
      <c r="CS216" s="48"/>
      <c r="CT216" s="48"/>
      <c r="CU216" s="48"/>
      <c r="CV216" s="48"/>
      <c r="CW216" s="48"/>
      <c r="CX216" s="48"/>
      <c r="CY216" s="48"/>
      <c r="CZ216" s="48"/>
      <c r="DA216" s="48"/>
      <c r="DB216" s="48"/>
      <c r="DC216" s="48"/>
      <c r="DD216" s="48"/>
      <c r="DE216" s="48"/>
      <c r="DF216" s="48"/>
      <c r="DG216" s="48"/>
      <c r="DH216" s="48"/>
      <c r="DI216" s="48"/>
      <c r="DJ216" s="48"/>
      <c r="DK216" s="48"/>
      <c r="DL216" s="48"/>
      <c r="DM216" s="48"/>
      <c r="DN216" s="48"/>
      <c r="DO216" s="48"/>
      <c r="DP216" s="48"/>
      <c r="DQ216" s="48"/>
      <c r="DR216" s="48"/>
      <c r="DS216" s="48"/>
      <c r="DT216" s="48"/>
      <c r="DU216" s="48"/>
      <c r="DV216" s="48"/>
      <c r="DW216" s="48"/>
      <c r="DX216" s="48"/>
      <c r="DY216" s="48"/>
      <c r="DZ216" s="48"/>
      <c r="EA216" s="48"/>
      <c r="EB216" s="48"/>
      <c r="EC216" s="48"/>
    </row>
    <row r="217" spans="4:133" ht="12.75">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8"/>
      <c r="CD217" s="48"/>
      <c r="CE217" s="48"/>
      <c r="CF217" s="48"/>
      <c r="CG217" s="48"/>
      <c r="CH217" s="48"/>
      <c r="CI217" s="48"/>
      <c r="CJ217" s="48"/>
      <c r="CK217" s="48"/>
      <c r="CL217" s="48"/>
      <c r="CM217" s="48"/>
      <c r="CN217" s="48"/>
      <c r="CO217" s="48"/>
      <c r="CP217" s="48"/>
      <c r="CQ217" s="48"/>
      <c r="CR217" s="48"/>
      <c r="CS217" s="48"/>
      <c r="CT217" s="48"/>
      <c r="CU217" s="48"/>
      <c r="CV217" s="48"/>
      <c r="CW217" s="48"/>
      <c r="CX217" s="48"/>
      <c r="CY217" s="48"/>
      <c r="CZ217" s="48"/>
      <c r="DA217" s="48"/>
      <c r="DB217" s="48"/>
      <c r="DC217" s="48"/>
      <c r="DD217" s="48"/>
      <c r="DE217" s="48"/>
      <c r="DF217" s="48"/>
      <c r="DG217" s="48"/>
      <c r="DH217" s="48"/>
      <c r="DI217" s="48"/>
      <c r="DJ217" s="48"/>
      <c r="DK217" s="48"/>
      <c r="DL217" s="48"/>
      <c r="DM217" s="48"/>
      <c r="DN217" s="48"/>
      <c r="DO217" s="48"/>
      <c r="DP217" s="48"/>
      <c r="DQ217" s="48"/>
      <c r="DR217" s="48"/>
      <c r="DS217" s="48"/>
      <c r="DT217" s="48"/>
      <c r="DU217" s="48"/>
      <c r="DV217" s="48"/>
      <c r="DW217" s="48"/>
      <c r="DX217" s="48"/>
      <c r="DY217" s="48"/>
      <c r="DZ217" s="48"/>
      <c r="EA217" s="48"/>
      <c r="EB217" s="48"/>
      <c r="EC217" s="48"/>
    </row>
    <row r="218" spans="4:133" ht="12.75">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8"/>
      <c r="CD218" s="48"/>
      <c r="CE218" s="48"/>
      <c r="CF218" s="48"/>
      <c r="CG218" s="48"/>
      <c r="CH218" s="48"/>
      <c r="CI218" s="48"/>
      <c r="CJ218" s="48"/>
      <c r="CK218" s="48"/>
      <c r="CL218" s="48"/>
      <c r="CM218" s="48"/>
      <c r="CN218" s="48"/>
      <c r="CO218" s="48"/>
      <c r="CP218" s="48"/>
      <c r="CQ218" s="48"/>
      <c r="CR218" s="48"/>
      <c r="CS218" s="48"/>
      <c r="CT218" s="48"/>
      <c r="CU218" s="48"/>
      <c r="CV218" s="48"/>
      <c r="CW218" s="48"/>
      <c r="CX218" s="48"/>
      <c r="CY218" s="48"/>
      <c r="CZ218" s="48"/>
      <c r="DA218" s="48"/>
      <c r="DB218" s="48"/>
      <c r="DC218" s="48"/>
      <c r="DD218" s="48"/>
      <c r="DE218" s="48"/>
      <c r="DF218" s="48"/>
      <c r="DG218" s="48"/>
      <c r="DH218" s="48"/>
      <c r="DI218" s="48"/>
      <c r="DJ218" s="48"/>
      <c r="DK218" s="48"/>
      <c r="DL218" s="48"/>
      <c r="DM218" s="48"/>
      <c r="DN218" s="48"/>
      <c r="DO218" s="48"/>
      <c r="DP218" s="48"/>
      <c r="DQ218" s="48"/>
      <c r="DR218" s="48"/>
      <c r="DS218" s="48"/>
      <c r="DT218" s="48"/>
      <c r="DU218" s="48"/>
      <c r="DV218" s="48"/>
      <c r="DW218" s="48"/>
      <c r="DX218" s="48"/>
      <c r="DY218" s="48"/>
      <c r="DZ218" s="48"/>
      <c r="EA218" s="48"/>
      <c r="EB218" s="48"/>
      <c r="EC218" s="48"/>
    </row>
    <row r="219" spans="4:133" ht="12.75">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8"/>
      <c r="CD219" s="48"/>
      <c r="CE219" s="48"/>
      <c r="CF219" s="48"/>
      <c r="CG219" s="48"/>
      <c r="CH219" s="48"/>
      <c r="CI219" s="48"/>
      <c r="CJ219" s="48"/>
      <c r="CK219" s="48"/>
      <c r="CL219" s="48"/>
      <c r="CM219" s="48"/>
      <c r="CN219" s="48"/>
      <c r="CO219" s="48"/>
      <c r="CP219" s="48"/>
      <c r="CQ219" s="48"/>
      <c r="CR219" s="48"/>
      <c r="CS219" s="48"/>
      <c r="CT219" s="48"/>
      <c r="CU219" s="48"/>
      <c r="CV219" s="48"/>
      <c r="CW219" s="48"/>
      <c r="CX219" s="48"/>
      <c r="CY219" s="48"/>
      <c r="CZ219" s="48"/>
      <c r="DA219" s="48"/>
      <c r="DB219" s="48"/>
      <c r="DC219" s="48"/>
      <c r="DD219" s="48"/>
      <c r="DE219" s="48"/>
      <c r="DF219" s="48"/>
      <c r="DG219" s="48"/>
      <c r="DH219" s="48"/>
      <c r="DI219" s="48"/>
      <c r="DJ219" s="48"/>
      <c r="DK219" s="48"/>
      <c r="DL219" s="48"/>
      <c r="DM219" s="48"/>
      <c r="DN219" s="48"/>
      <c r="DO219" s="48"/>
      <c r="DP219" s="48"/>
      <c r="DQ219" s="48"/>
      <c r="DR219" s="48"/>
      <c r="DS219" s="48"/>
      <c r="DT219" s="48"/>
      <c r="DU219" s="48"/>
      <c r="DV219" s="48"/>
      <c r="DW219" s="48"/>
      <c r="DX219" s="48"/>
      <c r="DY219" s="48"/>
      <c r="DZ219" s="48"/>
      <c r="EA219" s="48"/>
      <c r="EB219" s="48"/>
      <c r="EC219" s="48"/>
    </row>
    <row r="220" spans="4:133" ht="12.75">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8"/>
      <c r="CD220" s="48"/>
      <c r="CE220" s="48"/>
      <c r="CF220" s="48"/>
      <c r="CG220" s="48"/>
      <c r="CH220" s="48"/>
      <c r="CI220" s="48"/>
      <c r="CJ220" s="48"/>
      <c r="CK220" s="48"/>
      <c r="CL220" s="48"/>
      <c r="CM220" s="48"/>
      <c r="CN220" s="48"/>
      <c r="CO220" s="48"/>
      <c r="CP220" s="48"/>
      <c r="CQ220" s="48"/>
      <c r="CR220" s="48"/>
      <c r="CS220" s="48"/>
      <c r="CT220" s="48"/>
      <c r="CU220" s="48"/>
      <c r="CV220" s="48"/>
      <c r="CW220" s="48"/>
      <c r="CX220" s="48"/>
      <c r="CY220" s="48"/>
      <c r="CZ220" s="48"/>
      <c r="DA220" s="48"/>
      <c r="DB220" s="48"/>
      <c r="DC220" s="48"/>
      <c r="DD220" s="48"/>
      <c r="DE220" s="48"/>
      <c r="DF220" s="48"/>
      <c r="DG220" s="48"/>
      <c r="DH220" s="48"/>
      <c r="DI220" s="48"/>
      <c r="DJ220" s="48"/>
      <c r="DK220" s="48"/>
      <c r="DL220" s="48"/>
      <c r="DM220" s="48"/>
      <c r="DN220" s="48"/>
      <c r="DO220" s="48"/>
      <c r="DP220" s="48"/>
      <c r="DQ220" s="48"/>
      <c r="DR220" s="48"/>
      <c r="DS220" s="48"/>
      <c r="DT220" s="48"/>
      <c r="DU220" s="48"/>
      <c r="DV220" s="48"/>
      <c r="DW220" s="48"/>
      <c r="DX220" s="48"/>
      <c r="DY220" s="48"/>
      <c r="DZ220" s="48"/>
      <c r="EA220" s="48"/>
      <c r="EB220" s="48"/>
      <c r="EC220" s="48"/>
    </row>
    <row r="221" spans="4:133" ht="12.75">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8"/>
      <c r="CD221" s="48"/>
      <c r="CE221" s="48"/>
      <c r="CF221" s="48"/>
      <c r="CG221" s="48"/>
      <c r="CH221" s="48"/>
      <c r="CI221" s="48"/>
      <c r="CJ221" s="48"/>
      <c r="CK221" s="48"/>
      <c r="CL221" s="48"/>
      <c r="CM221" s="48"/>
      <c r="CN221" s="48"/>
      <c r="CO221" s="48"/>
      <c r="CP221" s="48"/>
      <c r="CQ221" s="48"/>
      <c r="CR221" s="48"/>
      <c r="CS221" s="48"/>
      <c r="CT221" s="48"/>
      <c r="CU221" s="48"/>
      <c r="CV221" s="48"/>
      <c r="CW221" s="48"/>
      <c r="CX221" s="48"/>
      <c r="CY221" s="48"/>
      <c r="CZ221" s="48"/>
      <c r="DA221" s="48"/>
      <c r="DB221" s="48"/>
      <c r="DC221" s="48"/>
      <c r="DD221" s="48"/>
      <c r="DE221" s="48"/>
      <c r="DF221" s="48"/>
      <c r="DG221" s="48"/>
      <c r="DH221" s="48"/>
      <c r="DI221" s="48"/>
      <c r="DJ221" s="48"/>
      <c r="DK221" s="48"/>
      <c r="DL221" s="48"/>
      <c r="DM221" s="48"/>
      <c r="DN221" s="48"/>
      <c r="DO221" s="48"/>
      <c r="DP221" s="48"/>
      <c r="DQ221" s="48"/>
      <c r="DR221" s="48"/>
      <c r="DS221" s="48"/>
      <c r="DT221" s="48"/>
      <c r="DU221" s="48"/>
      <c r="DV221" s="48"/>
      <c r="DW221" s="48"/>
      <c r="DX221" s="48"/>
      <c r="DY221" s="48"/>
      <c r="DZ221" s="48"/>
      <c r="EA221" s="48"/>
      <c r="EB221" s="48"/>
      <c r="EC221" s="48"/>
    </row>
    <row r="222" spans="4:133" ht="12.75">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row>
    <row r="223" spans="4:133" ht="12.75">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8"/>
      <c r="CD223" s="48"/>
      <c r="CE223" s="48"/>
      <c r="CF223" s="48"/>
      <c r="CG223" s="48"/>
      <c r="CH223" s="48"/>
      <c r="CI223" s="48"/>
      <c r="CJ223" s="48"/>
      <c r="CK223" s="48"/>
      <c r="CL223" s="48"/>
      <c r="CM223" s="48"/>
      <c r="CN223" s="48"/>
      <c r="CO223" s="48"/>
      <c r="CP223" s="48"/>
      <c r="CQ223" s="48"/>
      <c r="CR223" s="48"/>
      <c r="CS223" s="48"/>
      <c r="CT223" s="48"/>
      <c r="CU223" s="48"/>
      <c r="CV223" s="48"/>
      <c r="CW223" s="48"/>
      <c r="CX223" s="48"/>
      <c r="CY223" s="48"/>
      <c r="CZ223" s="48"/>
      <c r="DA223" s="48"/>
      <c r="DB223" s="48"/>
      <c r="DC223" s="48"/>
      <c r="DD223" s="48"/>
      <c r="DE223" s="48"/>
      <c r="DF223" s="48"/>
      <c r="DG223" s="48"/>
      <c r="DH223" s="48"/>
      <c r="DI223" s="48"/>
      <c r="DJ223" s="48"/>
      <c r="DK223" s="48"/>
      <c r="DL223" s="48"/>
      <c r="DM223" s="48"/>
      <c r="DN223" s="48"/>
      <c r="DO223" s="48"/>
      <c r="DP223" s="48"/>
      <c r="DQ223" s="48"/>
      <c r="DR223" s="48"/>
      <c r="DS223" s="48"/>
      <c r="DT223" s="48"/>
      <c r="DU223" s="48"/>
      <c r="DV223" s="48"/>
      <c r="DW223" s="48"/>
      <c r="DX223" s="48"/>
      <c r="DY223" s="48"/>
      <c r="DZ223" s="48"/>
      <c r="EA223" s="48"/>
      <c r="EB223" s="48"/>
      <c r="EC223" s="48"/>
    </row>
    <row r="224" spans="4:133" ht="12.75">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8"/>
      <c r="CD224" s="48"/>
      <c r="CE224" s="48"/>
      <c r="CF224" s="48"/>
      <c r="CG224" s="48"/>
      <c r="CH224" s="48"/>
      <c r="CI224" s="48"/>
      <c r="CJ224" s="48"/>
      <c r="CK224" s="48"/>
      <c r="CL224" s="48"/>
      <c r="CM224" s="48"/>
      <c r="CN224" s="48"/>
      <c r="CO224" s="48"/>
      <c r="CP224" s="48"/>
      <c r="CQ224" s="48"/>
      <c r="CR224" s="48"/>
      <c r="CS224" s="48"/>
      <c r="CT224" s="48"/>
      <c r="CU224" s="48"/>
      <c r="CV224" s="48"/>
      <c r="CW224" s="48"/>
      <c r="CX224" s="48"/>
      <c r="CY224" s="48"/>
      <c r="CZ224" s="48"/>
      <c r="DA224" s="48"/>
      <c r="DB224" s="48"/>
      <c r="DC224" s="48"/>
      <c r="DD224" s="48"/>
      <c r="DE224" s="48"/>
      <c r="DF224" s="48"/>
      <c r="DG224" s="48"/>
      <c r="DH224" s="48"/>
      <c r="DI224" s="48"/>
      <c r="DJ224" s="48"/>
      <c r="DK224" s="48"/>
      <c r="DL224" s="48"/>
      <c r="DM224" s="48"/>
      <c r="DN224" s="48"/>
      <c r="DO224" s="48"/>
      <c r="DP224" s="48"/>
      <c r="DQ224" s="48"/>
      <c r="DR224" s="48"/>
      <c r="DS224" s="48"/>
      <c r="DT224" s="48"/>
      <c r="DU224" s="48"/>
      <c r="DV224" s="48"/>
      <c r="DW224" s="48"/>
      <c r="DX224" s="48"/>
      <c r="DY224" s="48"/>
      <c r="DZ224" s="48"/>
      <c r="EA224" s="48"/>
      <c r="EB224" s="48"/>
      <c r="EC224" s="48"/>
    </row>
    <row r="225" spans="4:133" ht="12.75">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8"/>
      <c r="CD225" s="48"/>
      <c r="CE225" s="48"/>
      <c r="CF225" s="48"/>
      <c r="CG225" s="48"/>
      <c r="CH225" s="48"/>
      <c r="CI225" s="48"/>
      <c r="CJ225" s="48"/>
      <c r="CK225" s="48"/>
      <c r="CL225" s="48"/>
      <c r="CM225" s="48"/>
      <c r="CN225" s="48"/>
      <c r="CO225" s="48"/>
      <c r="CP225" s="48"/>
      <c r="CQ225" s="48"/>
      <c r="CR225" s="48"/>
      <c r="CS225" s="48"/>
      <c r="CT225" s="48"/>
      <c r="CU225" s="48"/>
      <c r="CV225" s="48"/>
      <c r="CW225" s="48"/>
      <c r="CX225" s="48"/>
      <c r="CY225" s="48"/>
      <c r="CZ225" s="48"/>
      <c r="DA225" s="48"/>
      <c r="DB225" s="48"/>
      <c r="DC225" s="48"/>
      <c r="DD225" s="48"/>
      <c r="DE225" s="48"/>
      <c r="DF225" s="48"/>
      <c r="DG225" s="48"/>
      <c r="DH225" s="48"/>
      <c r="DI225" s="48"/>
      <c r="DJ225" s="48"/>
      <c r="DK225" s="48"/>
      <c r="DL225" s="48"/>
      <c r="DM225" s="48"/>
      <c r="DN225" s="48"/>
      <c r="DO225" s="48"/>
      <c r="DP225" s="48"/>
      <c r="DQ225" s="48"/>
      <c r="DR225" s="48"/>
      <c r="DS225" s="48"/>
      <c r="DT225" s="48"/>
      <c r="DU225" s="48"/>
      <c r="DV225" s="48"/>
      <c r="DW225" s="48"/>
      <c r="DX225" s="48"/>
      <c r="DY225" s="48"/>
      <c r="DZ225" s="48"/>
      <c r="EA225" s="48"/>
      <c r="EB225" s="48"/>
      <c r="EC225" s="48"/>
    </row>
    <row r="226" spans="4:133" ht="12.75">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8"/>
      <c r="CD226" s="48"/>
      <c r="CE226" s="48"/>
      <c r="CF226" s="48"/>
      <c r="CG226" s="48"/>
      <c r="CH226" s="48"/>
      <c r="CI226" s="48"/>
      <c r="CJ226" s="48"/>
      <c r="CK226" s="48"/>
      <c r="CL226" s="48"/>
      <c r="CM226" s="48"/>
      <c r="CN226" s="48"/>
      <c r="CO226" s="48"/>
      <c r="CP226" s="48"/>
      <c r="CQ226" s="48"/>
      <c r="CR226" s="48"/>
      <c r="CS226" s="48"/>
      <c r="CT226" s="48"/>
      <c r="CU226" s="48"/>
      <c r="CV226" s="48"/>
      <c r="CW226" s="48"/>
      <c r="CX226" s="48"/>
      <c r="CY226" s="48"/>
      <c r="CZ226" s="48"/>
      <c r="DA226" s="48"/>
      <c r="DB226" s="48"/>
      <c r="DC226" s="48"/>
      <c r="DD226" s="48"/>
      <c r="DE226" s="48"/>
      <c r="DF226" s="48"/>
      <c r="DG226" s="48"/>
      <c r="DH226" s="48"/>
      <c r="DI226" s="48"/>
      <c r="DJ226" s="48"/>
      <c r="DK226" s="48"/>
      <c r="DL226" s="48"/>
      <c r="DM226" s="48"/>
      <c r="DN226" s="48"/>
      <c r="DO226" s="48"/>
      <c r="DP226" s="48"/>
      <c r="DQ226" s="48"/>
      <c r="DR226" s="48"/>
      <c r="DS226" s="48"/>
      <c r="DT226" s="48"/>
      <c r="DU226" s="48"/>
      <c r="DV226" s="48"/>
      <c r="DW226" s="48"/>
      <c r="DX226" s="48"/>
      <c r="DY226" s="48"/>
      <c r="DZ226" s="48"/>
      <c r="EA226" s="48"/>
      <c r="EB226" s="48"/>
      <c r="EC226" s="48"/>
    </row>
    <row r="227" spans="4:133" ht="12.75">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8"/>
      <c r="CD227" s="48"/>
      <c r="CE227" s="48"/>
      <c r="CF227" s="48"/>
      <c r="CG227" s="48"/>
      <c r="CH227" s="48"/>
      <c r="CI227" s="48"/>
      <c r="CJ227" s="48"/>
      <c r="CK227" s="48"/>
      <c r="CL227" s="48"/>
      <c r="CM227" s="48"/>
      <c r="CN227" s="48"/>
      <c r="CO227" s="48"/>
      <c r="CP227" s="48"/>
      <c r="CQ227" s="48"/>
      <c r="CR227" s="48"/>
      <c r="CS227" s="48"/>
      <c r="CT227" s="48"/>
      <c r="CU227" s="48"/>
      <c r="CV227" s="48"/>
      <c r="CW227" s="48"/>
      <c r="CX227" s="48"/>
      <c r="CY227" s="48"/>
      <c r="CZ227" s="48"/>
      <c r="DA227" s="48"/>
      <c r="DB227" s="48"/>
      <c r="DC227" s="48"/>
      <c r="DD227" s="48"/>
      <c r="DE227" s="48"/>
      <c r="DF227" s="48"/>
      <c r="DG227" s="48"/>
      <c r="DH227" s="48"/>
      <c r="DI227" s="48"/>
      <c r="DJ227" s="48"/>
      <c r="DK227" s="48"/>
      <c r="DL227" s="48"/>
      <c r="DM227" s="48"/>
      <c r="DN227" s="48"/>
      <c r="DO227" s="48"/>
      <c r="DP227" s="48"/>
      <c r="DQ227" s="48"/>
      <c r="DR227" s="48"/>
      <c r="DS227" s="48"/>
      <c r="DT227" s="48"/>
      <c r="DU227" s="48"/>
      <c r="DV227" s="48"/>
      <c r="DW227" s="48"/>
      <c r="DX227" s="48"/>
      <c r="DY227" s="48"/>
      <c r="DZ227" s="48"/>
      <c r="EA227" s="48"/>
      <c r="EB227" s="48"/>
      <c r="EC227" s="48"/>
    </row>
    <row r="228" spans="4:133" ht="12.75">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48"/>
      <c r="CO228" s="48"/>
      <c r="CP228" s="48"/>
      <c r="CQ228" s="48"/>
      <c r="CR228" s="48"/>
      <c r="CS228" s="48"/>
      <c r="CT228" s="48"/>
      <c r="CU228" s="48"/>
      <c r="CV228" s="48"/>
      <c r="CW228" s="48"/>
      <c r="CX228" s="48"/>
      <c r="CY228" s="48"/>
      <c r="CZ228" s="48"/>
      <c r="DA228" s="48"/>
      <c r="DB228" s="48"/>
      <c r="DC228" s="48"/>
      <c r="DD228" s="48"/>
      <c r="DE228" s="48"/>
      <c r="DF228" s="48"/>
      <c r="DG228" s="48"/>
      <c r="DH228" s="48"/>
      <c r="DI228" s="48"/>
      <c r="DJ228" s="48"/>
      <c r="DK228" s="48"/>
      <c r="DL228" s="48"/>
      <c r="DM228" s="48"/>
      <c r="DN228" s="48"/>
      <c r="DO228" s="48"/>
      <c r="DP228" s="48"/>
      <c r="DQ228" s="48"/>
      <c r="DR228" s="48"/>
      <c r="DS228" s="48"/>
      <c r="DT228" s="48"/>
      <c r="DU228" s="48"/>
      <c r="DV228" s="48"/>
      <c r="DW228" s="48"/>
      <c r="DX228" s="48"/>
      <c r="DY228" s="48"/>
      <c r="DZ228" s="48"/>
      <c r="EA228" s="48"/>
      <c r="EB228" s="48"/>
      <c r="EC228" s="48"/>
    </row>
    <row r="229" spans="4:133" ht="12.75">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8"/>
      <c r="CD229" s="48"/>
      <c r="CE229" s="48"/>
      <c r="CF229" s="48"/>
      <c r="CG229" s="48"/>
      <c r="CH229" s="48"/>
      <c r="CI229" s="48"/>
      <c r="CJ229" s="48"/>
      <c r="CK229" s="48"/>
      <c r="CL229" s="48"/>
      <c r="CM229" s="48"/>
      <c r="CN229" s="48"/>
      <c r="CO229" s="48"/>
      <c r="CP229" s="48"/>
      <c r="CQ229" s="48"/>
      <c r="CR229" s="48"/>
      <c r="CS229" s="48"/>
      <c r="CT229" s="48"/>
      <c r="CU229" s="48"/>
      <c r="CV229" s="48"/>
      <c r="CW229" s="48"/>
      <c r="CX229" s="48"/>
      <c r="CY229" s="48"/>
      <c r="CZ229" s="48"/>
      <c r="DA229" s="48"/>
      <c r="DB229" s="48"/>
      <c r="DC229" s="48"/>
      <c r="DD229" s="48"/>
      <c r="DE229" s="48"/>
      <c r="DF229" s="48"/>
      <c r="DG229" s="48"/>
      <c r="DH229" s="48"/>
      <c r="DI229" s="48"/>
      <c r="DJ229" s="48"/>
      <c r="DK229" s="48"/>
      <c r="DL229" s="48"/>
      <c r="DM229" s="48"/>
      <c r="DN229" s="48"/>
      <c r="DO229" s="48"/>
      <c r="DP229" s="48"/>
      <c r="DQ229" s="48"/>
      <c r="DR229" s="48"/>
      <c r="DS229" s="48"/>
      <c r="DT229" s="48"/>
      <c r="DU229" s="48"/>
      <c r="DV229" s="48"/>
      <c r="DW229" s="48"/>
      <c r="DX229" s="48"/>
      <c r="DY229" s="48"/>
      <c r="DZ229" s="48"/>
      <c r="EA229" s="48"/>
      <c r="EB229" s="48"/>
      <c r="EC229" s="48"/>
    </row>
    <row r="230" spans="4:133" ht="12.75">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8"/>
      <c r="CD230" s="48"/>
      <c r="CE230" s="48"/>
      <c r="CF230" s="48"/>
      <c r="CG230" s="48"/>
      <c r="CH230" s="48"/>
      <c r="CI230" s="48"/>
      <c r="CJ230" s="48"/>
      <c r="CK230" s="48"/>
      <c r="CL230" s="48"/>
      <c r="CM230" s="48"/>
      <c r="CN230" s="48"/>
      <c r="CO230" s="48"/>
      <c r="CP230" s="48"/>
      <c r="CQ230" s="48"/>
      <c r="CR230" s="48"/>
      <c r="CS230" s="48"/>
      <c r="CT230" s="48"/>
      <c r="CU230" s="48"/>
      <c r="CV230" s="48"/>
      <c r="CW230" s="48"/>
      <c r="CX230" s="48"/>
      <c r="CY230" s="48"/>
      <c r="CZ230" s="48"/>
      <c r="DA230" s="48"/>
      <c r="DB230" s="48"/>
      <c r="DC230" s="48"/>
      <c r="DD230" s="48"/>
      <c r="DE230" s="48"/>
      <c r="DF230" s="48"/>
      <c r="DG230" s="48"/>
      <c r="DH230" s="48"/>
      <c r="DI230" s="48"/>
      <c r="DJ230" s="48"/>
      <c r="DK230" s="48"/>
      <c r="DL230" s="48"/>
      <c r="DM230" s="48"/>
      <c r="DN230" s="48"/>
      <c r="DO230" s="48"/>
      <c r="DP230" s="48"/>
      <c r="DQ230" s="48"/>
      <c r="DR230" s="48"/>
      <c r="DS230" s="48"/>
      <c r="DT230" s="48"/>
      <c r="DU230" s="48"/>
      <c r="DV230" s="48"/>
      <c r="DW230" s="48"/>
      <c r="DX230" s="48"/>
      <c r="DY230" s="48"/>
      <c r="DZ230" s="48"/>
      <c r="EA230" s="48"/>
      <c r="EB230" s="48"/>
      <c r="EC230" s="48"/>
    </row>
    <row r="231" spans="4:133" ht="12.75">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8"/>
      <c r="CD231" s="48"/>
      <c r="CE231" s="48"/>
      <c r="CF231" s="48"/>
      <c r="CG231" s="48"/>
      <c r="CH231" s="48"/>
      <c r="CI231" s="48"/>
      <c r="CJ231" s="48"/>
      <c r="CK231" s="48"/>
      <c r="CL231" s="48"/>
      <c r="CM231" s="48"/>
      <c r="CN231" s="48"/>
      <c r="CO231" s="48"/>
      <c r="CP231" s="48"/>
      <c r="CQ231" s="48"/>
      <c r="CR231" s="48"/>
      <c r="CS231" s="48"/>
      <c r="CT231" s="48"/>
      <c r="CU231" s="48"/>
      <c r="CV231" s="48"/>
      <c r="CW231" s="48"/>
      <c r="CX231" s="48"/>
      <c r="CY231" s="48"/>
      <c r="CZ231" s="48"/>
      <c r="DA231" s="48"/>
      <c r="DB231" s="48"/>
      <c r="DC231" s="48"/>
      <c r="DD231" s="48"/>
      <c r="DE231" s="48"/>
      <c r="DF231" s="48"/>
      <c r="DG231" s="48"/>
      <c r="DH231" s="48"/>
      <c r="DI231" s="48"/>
      <c r="DJ231" s="48"/>
      <c r="DK231" s="48"/>
      <c r="DL231" s="48"/>
      <c r="DM231" s="48"/>
      <c r="DN231" s="48"/>
      <c r="DO231" s="48"/>
      <c r="DP231" s="48"/>
      <c r="DQ231" s="48"/>
      <c r="DR231" s="48"/>
      <c r="DS231" s="48"/>
      <c r="DT231" s="48"/>
      <c r="DU231" s="48"/>
      <c r="DV231" s="48"/>
      <c r="DW231" s="48"/>
      <c r="DX231" s="48"/>
      <c r="DY231" s="48"/>
      <c r="DZ231" s="48"/>
      <c r="EA231" s="48"/>
      <c r="EB231" s="48"/>
      <c r="EC231" s="48"/>
    </row>
    <row r="232" spans="4:133" ht="12.75">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8"/>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c r="DE232" s="48"/>
      <c r="DF232" s="48"/>
      <c r="DG232" s="48"/>
      <c r="DH232" s="48"/>
      <c r="DI232" s="48"/>
      <c r="DJ232" s="48"/>
      <c r="DK232" s="48"/>
      <c r="DL232" s="48"/>
      <c r="DM232" s="48"/>
      <c r="DN232" s="48"/>
      <c r="DO232" s="48"/>
      <c r="DP232" s="48"/>
      <c r="DQ232" s="48"/>
      <c r="DR232" s="48"/>
      <c r="DS232" s="48"/>
      <c r="DT232" s="48"/>
      <c r="DU232" s="48"/>
      <c r="DV232" s="48"/>
      <c r="DW232" s="48"/>
      <c r="DX232" s="48"/>
      <c r="DY232" s="48"/>
      <c r="DZ232" s="48"/>
      <c r="EA232" s="48"/>
      <c r="EB232" s="48"/>
      <c r="EC232" s="48"/>
    </row>
    <row r="233" spans="4:133" ht="12.75">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8"/>
      <c r="CD233" s="48"/>
      <c r="CE233" s="48"/>
      <c r="CF233" s="48"/>
      <c r="CG233" s="48"/>
      <c r="CH233" s="48"/>
      <c r="CI233" s="48"/>
      <c r="CJ233" s="48"/>
      <c r="CK233" s="48"/>
      <c r="CL233" s="48"/>
      <c r="CM233" s="48"/>
      <c r="CN233" s="48"/>
      <c r="CO233" s="48"/>
      <c r="CP233" s="48"/>
      <c r="CQ233" s="48"/>
      <c r="CR233" s="48"/>
      <c r="CS233" s="48"/>
      <c r="CT233" s="48"/>
      <c r="CU233" s="48"/>
      <c r="CV233" s="48"/>
      <c r="CW233" s="48"/>
      <c r="CX233" s="48"/>
      <c r="CY233" s="48"/>
      <c r="CZ233" s="48"/>
      <c r="DA233" s="48"/>
      <c r="DB233" s="48"/>
      <c r="DC233" s="48"/>
      <c r="DD233" s="48"/>
      <c r="DE233" s="48"/>
      <c r="DF233" s="48"/>
      <c r="DG233" s="48"/>
      <c r="DH233" s="48"/>
      <c r="DI233" s="48"/>
      <c r="DJ233" s="48"/>
      <c r="DK233" s="48"/>
      <c r="DL233" s="48"/>
      <c r="DM233" s="48"/>
      <c r="DN233" s="48"/>
      <c r="DO233" s="48"/>
      <c r="DP233" s="48"/>
      <c r="DQ233" s="48"/>
      <c r="DR233" s="48"/>
      <c r="DS233" s="48"/>
      <c r="DT233" s="48"/>
      <c r="DU233" s="48"/>
      <c r="DV233" s="48"/>
      <c r="DW233" s="48"/>
      <c r="DX233" s="48"/>
      <c r="DY233" s="48"/>
      <c r="DZ233" s="48"/>
      <c r="EA233" s="48"/>
      <c r="EB233" s="48"/>
      <c r="EC233" s="48"/>
    </row>
    <row r="234" spans="4:133" ht="12.75">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8"/>
      <c r="CD234" s="48"/>
      <c r="CE234" s="48"/>
      <c r="CF234" s="48"/>
      <c r="CG234" s="48"/>
      <c r="CH234" s="48"/>
      <c r="CI234" s="48"/>
      <c r="CJ234" s="48"/>
      <c r="CK234" s="48"/>
      <c r="CL234" s="48"/>
      <c r="CM234" s="48"/>
      <c r="CN234" s="48"/>
      <c r="CO234" s="48"/>
      <c r="CP234" s="48"/>
      <c r="CQ234" s="48"/>
      <c r="CR234" s="48"/>
      <c r="CS234" s="48"/>
      <c r="CT234" s="48"/>
      <c r="CU234" s="48"/>
      <c r="CV234" s="48"/>
      <c r="CW234" s="48"/>
      <c r="CX234" s="48"/>
      <c r="CY234" s="48"/>
      <c r="CZ234" s="48"/>
      <c r="DA234" s="48"/>
      <c r="DB234" s="48"/>
      <c r="DC234" s="48"/>
      <c r="DD234" s="48"/>
      <c r="DE234" s="48"/>
      <c r="DF234" s="48"/>
      <c r="DG234" s="48"/>
      <c r="DH234" s="48"/>
      <c r="DI234" s="48"/>
      <c r="DJ234" s="48"/>
      <c r="DK234" s="48"/>
      <c r="DL234" s="48"/>
      <c r="DM234" s="48"/>
      <c r="DN234" s="48"/>
      <c r="DO234" s="48"/>
      <c r="DP234" s="48"/>
      <c r="DQ234" s="48"/>
      <c r="DR234" s="48"/>
      <c r="DS234" s="48"/>
      <c r="DT234" s="48"/>
      <c r="DU234" s="48"/>
      <c r="DV234" s="48"/>
      <c r="DW234" s="48"/>
      <c r="DX234" s="48"/>
      <c r="DY234" s="48"/>
      <c r="DZ234" s="48"/>
      <c r="EA234" s="48"/>
      <c r="EB234" s="48"/>
      <c r="EC234" s="48"/>
    </row>
    <row r="235" spans="4:133" ht="12.75">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c r="CC235" s="48"/>
      <c r="CD235" s="48"/>
      <c r="CE235" s="48"/>
      <c r="CF235" s="48"/>
      <c r="CG235" s="48"/>
      <c r="CH235" s="48"/>
      <c r="CI235" s="48"/>
      <c r="CJ235" s="48"/>
      <c r="CK235" s="48"/>
      <c r="CL235" s="48"/>
      <c r="CM235" s="48"/>
      <c r="CN235" s="48"/>
      <c r="CO235" s="48"/>
      <c r="CP235" s="48"/>
      <c r="CQ235" s="48"/>
      <c r="CR235" s="48"/>
      <c r="CS235" s="48"/>
      <c r="CT235" s="48"/>
      <c r="CU235" s="48"/>
      <c r="CV235" s="48"/>
      <c r="CW235" s="48"/>
      <c r="CX235" s="48"/>
      <c r="CY235" s="48"/>
      <c r="CZ235" s="48"/>
      <c r="DA235" s="48"/>
      <c r="DB235" s="48"/>
      <c r="DC235" s="48"/>
      <c r="DD235" s="48"/>
      <c r="DE235" s="48"/>
      <c r="DF235" s="48"/>
      <c r="DG235" s="48"/>
      <c r="DH235" s="48"/>
      <c r="DI235" s="48"/>
      <c r="DJ235" s="48"/>
      <c r="DK235" s="48"/>
      <c r="DL235" s="48"/>
      <c r="DM235" s="48"/>
      <c r="DN235" s="48"/>
      <c r="DO235" s="48"/>
      <c r="DP235" s="48"/>
      <c r="DQ235" s="48"/>
      <c r="DR235" s="48"/>
      <c r="DS235" s="48"/>
      <c r="DT235" s="48"/>
      <c r="DU235" s="48"/>
      <c r="DV235" s="48"/>
      <c r="DW235" s="48"/>
      <c r="DX235" s="48"/>
      <c r="DY235" s="48"/>
      <c r="DZ235" s="48"/>
      <c r="EA235" s="48"/>
      <c r="EB235" s="48"/>
      <c r="EC235" s="48"/>
    </row>
    <row r="236" spans="4:133" ht="12.75">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8"/>
      <c r="CD236" s="48"/>
      <c r="CE236" s="48"/>
      <c r="CF236" s="48"/>
      <c r="CG236" s="48"/>
      <c r="CH236" s="48"/>
      <c r="CI236" s="48"/>
      <c r="CJ236" s="48"/>
      <c r="CK236" s="48"/>
      <c r="CL236" s="48"/>
      <c r="CM236" s="48"/>
      <c r="CN236" s="48"/>
      <c r="CO236" s="48"/>
      <c r="CP236" s="48"/>
      <c r="CQ236" s="48"/>
      <c r="CR236" s="48"/>
      <c r="CS236" s="48"/>
      <c r="CT236" s="48"/>
      <c r="CU236" s="48"/>
      <c r="CV236" s="48"/>
      <c r="CW236" s="48"/>
      <c r="CX236" s="48"/>
      <c r="CY236" s="48"/>
      <c r="CZ236" s="48"/>
      <c r="DA236" s="48"/>
      <c r="DB236" s="48"/>
      <c r="DC236" s="48"/>
      <c r="DD236" s="48"/>
      <c r="DE236" s="48"/>
      <c r="DF236" s="48"/>
      <c r="DG236" s="48"/>
      <c r="DH236" s="48"/>
      <c r="DI236" s="48"/>
      <c r="DJ236" s="48"/>
      <c r="DK236" s="48"/>
      <c r="DL236" s="48"/>
      <c r="DM236" s="48"/>
      <c r="DN236" s="48"/>
      <c r="DO236" s="48"/>
      <c r="DP236" s="48"/>
      <c r="DQ236" s="48"/>
      <c r="DR236" s="48"/>
      <c r="DS236" s="48"/>
      <c r="DT236" s="48"/>
      <c r="DU236" s="48"/>
      <c r="DV236" s="48"/>
      <c r="DW236" s="48"/>
      <c r="DX236" s="48"/>
      <c r="DY236" s="48"/>
      <c r="DZ236" s="48"/>
      <c r="EA236" s="48"/>
      <c r="EB236" s="48"/>
      <c r="EC236" s="48"/>
    </row>
    <row r="237" spans="4:133" ht="12.75">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c r="CC237" s="48"/>
      <c r="CD237" s="48"/>
      <c r="CE237" s="48"/>
      <c r="CF237" s="48"/>
      <c r="CG237" s="48"/>
      <c r="CH237" s="48"/>
      <c r="CI237" s="48"/>
      <c r="CJ237" s="48"/>
      <c r="CK237" s="48"/>
      <c r="CL237" s="48"/>
      <c r="CM237" s="48"/>
      <c r="CN237" s="48"/>
      <c r="CO237" s="48"/>
      <c r="CP237" s="48"/>
      <c r="CQ237" s="48"/>
      <c r="CR237" s="48"/>
      <c r="CS237" s="48"/>
      <c r="CT237" s="48"/>
      <c r="CU237" s="48"/>
      <c r="CV237" s="48"/>
      <c r="CW237" s="48"/>
      <c r="CX237" s="48"/>
      <c r="CY237" s="48"/>
      <c r="CZ237" s="48"/>
      <c r="DA237" s="48"/>
      <c r="DB237" s="48"/>
      <c r="DC237" s="48"/>
      <c r="DD237" s="48"/>
      <c r="DE237" s="48"/>
      <c r="DF237" s="48"/>
      <c r="DG237" s="48"/>
      <c r="DH237" s="48"/>
      <c r="DI237" s="48"/>
      <c r="DJ237" s="48"/>
      <c r="DK237" s="48"/>
      <c r="DL237" s="48"/>
      <c r="DM237" s="48"/>
      <c r="DN237" s="48"/>
      <c r="DO237" s="48"/>
      <c r="DP237" s="48"/>
      <c r="DQ237" s="48"/>
      <c r="DR237" s="48"/>
      <c r="DS237" s="48"/>
      <c r="DT237" s="48"/>
      <c r="DU237" s="48"/>
      <c r="DV237" s="48"/>
      <c r="DW237" s="48"/>
      <c r="DX237" s="48"/>
      <c r="DY237" s="48"/>
      <c r="DZ237" s="48"/>
      <c r="EA237" s="48"/>
      <c r="EB237" s="48"/>
      <c r="EC237" s="48"/>
    </row>
    <row r="238" spans="4:133" ht="12.75">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c r="CC238" s="48"/>
      <c r="CD238" s="48"/>
      <c r="CE238" s="48"/>
      <c r="CF238" s="48"/>
      <c r="CG238" s="48"/>
      <c r="CH238" s="48"/>
      <c r="CI238" s="48"/>
      <c r="CJ238" s="48"/>
      <c r="CK238" s="48"/>
      <c r="CL238" s="48"/>
      <c r="CM238" s="48"/>
      <c r="CN238" s="48"/>
      <c r="CO238" s="48"/>
      <c r="CP238" s="48"/>
      <c r="CQ238" s="48"/>
      <c r="CR238" s="48"/>
      <c r="CS238" s="48"/>
      <c r="CT238" s="48"/>
      <c r="CU238" s="48"/>
      <c r="CV238" s="48"/>
      <c r="CW238" s="48"/>
      <c r="CX238" s="48"/>
      <c r="CY238" s="48"/>
      <c r="CZ238" s="48"/>
      <c r="DA238" s="48"/>
      <c r="DB238" s="48"/>
      <c r="DC238" s="48"/>
      <c r="DD238" s="48"/>
      <c r="DE238" s="48"/>
      <c r="DF238" s="48"/>
      <c r="DG238" s="48"/>
      <c r="DH238" s="48"/>
      <c r="DI238" s="48"/>
      <c r="DJ238" s="48"/>
      <c r="DK238" s="48"/>
      <c r="DL238" s="48"/>
      <c r="DM238" s="48"/>
      <c r="DN238" s="48"/>
      <c r="DO238" s="48"/>
      <c r="DP238" s="48"/>
      <c r="DQ238" s="48"/>
      <c r="DR238" s="48"/>
      <c r="DS238" s="48"/>
      <c r="DT238" s="48"/>
      <c r="DU238" s="48"/>
      <c r="DV238" s="48"/>
      <c r="DW238" s="48"/>
      <c r="DX238" s="48"/>
      <c r="DY238" s="48"/>
      <c r="DZ238" s="48"/>
      <c r="EA238" s="48"/>
      <c r="EB238" s="48"/>
      <c r="EC238" s="48"/>
    </row>
    <row r="239" spans="4:133" ht="12.75">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c r="CC239" s="48"/>
      <c r="CD239" s="48"/>
      <c r="CE239" s="48"/>
      <c r="CF239" s="48"/>
      <c r="CG239" s="48"/>
      <c r="CH239" s="48"/>
      <c r="CI239" s="48"/>
      <c r="CJ239" s="48"/>
      <c r="CK239" s="48"/>
      <c r="CL239" s="48"/>
      <c r="CM239" s="48"/>
      <c r="CN239" s="48"/>
      <c r="CO239" s="48"/>
      <c r="CP239" s="48"/>
      <c r="CQ239" s="48"/>
      <c r="CR239" s="48"/>
      <c r="CS239" s="48"/>
      <c r="CT239" s="48"/>
      <c r="CU239" s="48"/>
      <c r="CV239" s="48"/>
      <c r="CW239" s="48"/>
      <c r="CX239" s="48"/>
      <c r="CY239" s="48"/>
      <c r="CZ239" s="48"/>
      <c r="DA239" s="48"/>
      <c r="DB239" s="48"/>
      <c r="DC239" s="48"/>
      <c r="DD239" s="48"/>
      <c r="DE239" s="48"/>
      <c r="DF239" s="48"/>
      <c r="DG239" s="48"/>
      <c r="DH239" s="48"/>
      <c r="DI239" s="48"/>
      <c r="DJ239" s="48"/>
      <c r="DK239" s="48"/>
      <c r="DL239" s="48"/>
      <c r="DM239" s="48"/>
      <c r="DN239" s="48"/>
      <c r="DO239" s="48"/>
      <c r="DP239" s="48"/>
      <c r="DQ239" s="48"/>
      <c r="DR239" s="48"/>
      <c r="DS239" s="48"/>
      <c r="DT239" s="48"/>
      <c r="DU239" s="48"/>
      <c r="DV239" s="48"/>
      <c r="DW239" s="48"/>
      <c r="DX239" s="48"/>
      <c r="DY239" s="48"/>
      <c r="DZ239" s="48"/>
      <c r="EA239" s="48"/>
      <c r="EB239" s="48"/>
      <c r="EC239" s="48"/>
    </row>
    <row r="240" spans="4:133" ht="12.75">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c r="CC240" s="48"/>
      <c r="CD240" s="48"/>
      <c r="CE240" s="48"/>
      <c r="CF240" s="48"/>
      <c r="CG240" s="48"/>
      <c r="CH240" s="48"/>
      <c r="CI240" s="48"/>
      <c r="CJ240" s="48"/>
      <c r="CK240" s="48"/>
      <c r="CL240" s="48"/>
      <c r="CM240" s="48"/>
      <c r="CN240" s="48"/>
      <c r="CO240" s="48"/>
      <c r="CP240" s="48"/>
      <c r="CQ240" s="48"/>
      <c r="CR240" s="48"/>
      <c r="CS240" s="48"/>
      <c r="CT240" s="48"/>
      <c r="CU240" s="48"/>
      <c r="CV240" s="48"/>
      <c r="CW240" s="48"/>
      <c r="CX240" s="48"/>
      <c r="CY240" s="48"/>
      <c r="CZ240" s="48"/>
      <c r="DA240" s="48"/>
      <c r="DB240" s="48"/>
      <c r="DC240" s="48"/>
      <c r="DD240" s="48"/>
      <c r="DE240" s="48"/>
      <c r="DF240" s="48"/>
      <c r="DG240" s="48"/>
      <c r="DH240" s="48"/>
      <c r="DI240" s="48"/>
      <c r="DJ240" s="48"/>
      <c r="DK240" s="48"/>
      <c r="DL240" s="48"/>
      <c r="DM240" s="48"/>
      <c r="DN240" s="48"/>
      <c r="DO240" s="48"/>
      <c r="DP240" s="48"/>
      <c r="DQ240" s="48"/>
      <c r="DR240" s="48"/>
      <c r="DS240" s="48"/>
      <c r="DT240" s="48"/>
      <c r="DU240" s="48"/>
      <c r="DV240" s="48"/>
      <c r="DW240" s="48"/>
      <c r="DX240" s="48"/>
      <c r="DY240" s="48"/>
      <c r="DZ240" s="48"/>
      <c r="EA240" s="48"/>
      <c r="EB240" s="48"/>
      <c r="EC240" s="48"/>
    </row>
    <row r="241" spans="4:133" ht="12.75">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c r="CC241" s="48"/>
      <c r="CD241" s="48"/>
      <c r="CE241" s="48"/>
      <c r="CF241" s="48"/>
      <c r="CG241" s="48"/>
      <c r="CH241" s="48"/>
      <c r="CI241" s="48"/>
      <c r="CJ241" s="48"/>
      <c r="CK241" s="48"/>
      <c r="CL241" s="48"/>
      <c r="CM241" s="48"/>
      <c r="CN241" s="48"/>
      <c r="CO241" s="48"/>
      <c r="CP241" s="48"/>
      <c r="CQ241" s="48"/>
      <c r="CR241" s="48"/>
      <c r="CS241" s="48"/>
      <c r="CT241" s="48"/>
      <c r="CU241" s="48"/>
      <c r="CV241" s="48"/>
      <c r="CW241" s="48"/>
      <c r="CX241" s="48"/>
      <c r="CY241" s="48"/>
      <c r="CZ241" s="48"/>
      <c r="DA241" s="48"/>
      <c r="DB241" s="48"/>
      <c r="DC241" s="48"/>
      <c r="DD241" s="48"/>
      <c r="DE241" s="48"/>
      <c r="DF241" s="48"/>
      <c r="DG241" s="48"/>
      <c r="DH241" s="48"/>
      <c r="DI241" s="48"/>
      <c r="DJ241" s="48"/>
      <c r="DK241" s="48"/>
      <c r="DL241" s="48"/>
      <c r="DM241" s="48"/>
      <c r="DN241" s="48"/>
      <c r="DO241" s="48"/>
      <c r="DP241" s="48"/>
      <c r="DQ241" s="48"/>
      <c r="DR241" s="48"/>
      <c r="DS241" s="48"/>
      <c r="DT241" s="48"/>
      <c r="DU241" s="48"/>
      <c r="DV241" s="48"/>
      <c r="DW241" s="48"/>
      <c r="DX241" s="48"/>
      <c r="DY241" s="48"/>
      <c r="DZ241" s="48"/>
      <c r="EA241" s="48"/>
      <c r="EB241" s="48"/>
      <c r="EC241" s="48"/>
    </row>
    <row r="242" spans="4:133" ht="12.75">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8"/>
      <c r="CD242" s="48"/>
      <c r="CE242" s="48"/>
      <c r="CF242" s="48"/>
      <c r="CG242" s="48"/>
      <c r="CH242" s="48"/>
      <c r="CI242" s="48"/>
      <c r="CJ242" s="48"/>
      <c r="CK242" s="48"/>
      <c r="CL242" s="48"/>
      <c r="CM242" s="48"/>
      <c r="CN242" s="48"/>
      <c r="CO242" s="48"/>
      <c r="CP242" s="48"/>
      <c r="CQ242" s="48"/>
      <c r="CR242" s="48"/>
      <c r="CS242" s="48"/>
      <c r="CT242" s="48"/>
      <c r="CU242" s="48"/>
      <c r="CV242" s="48"/>
      <c r="CW242" s="48"/>
      <c r="CX242" s="48"/>
      <c r="CY242" s="48"/>
      <c r="CZ242" s="48"/>
      <c r="DA242" s="48"/>
      <c r="DB242" s="48"/>
      <c r="DC242" s="48"/>
      <c r="DD242" s="48"/>
      <c r="DE242" s="48"/>
      <c r="DF242" s="48"/>
      <c r="DG242" s="48"/>
      <c r="DH242" s="48"/>
      <c r="DI242" s="48"/>
      <c r="DJ242" s="48"/>
      <c r="DK242" s="48"/>
      <c r="DL242" s="48"/>
      <c r="DM242" s="48"/>
      <c r="DN242" s="48"/>
      <c r="DO242" s="48"/>
      <c r="DP242" s="48"/>
      <c r="DQ242" s="48"/>
      <c r="DR242" s="48"/>
      <c r="DS242" s="48"/>
      <c r="DT242" s="48"/>
      <c r="DU242" s="48"/>
      <c r="DV242" s="48"/>
      <c r="DW242" s="48"/>
      <c r="DX242" s="48"/>
      <c r="DY242" s="48"/>
      <c r="DZ242" s="48"/>
      <c r="EA242" s="48"/>
      <c r="EB242" s="48"/>
      <c r="EC242" s="48"/>
    </row>
    <row r="243" spans="4:133" ht="12.75">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8"/>
      <c r="CD243" s="48"/>
      <c r="CE243" s="48"/>
      <c r="CF243" s="48"/>
      <c r="CG243" s="48"/>
      <c r="CH243" s="48"/>
      <c r="CI243" s="48"/>
      <c r="CJ243" s="48"/>
      <c r="CK243" s="48"/>
      <c r="CL243" s="48"/>
      <c r="CM243" s="48"/>
      <c r="CN243" s="48"/>
      <c r="CO243" s="48"/>
      <c r="CP243" s="48"/>
      <c r="CQ243" s="48"/>
      <c r="CR243" s="48"/>
      <c r="CS243" s="48"/>
      <c r="CT243" s="48"/>
      <c r="CU243" s="48"/>
      <c r="CV243" s="48"/>
      <c r="CW243" s="48"/>
      <c r="CX243" s="48"/>
      <c r="CY243" s="48"/>
      <c r="CZ243" s="48"/>
      <c r="DA243" s="48"/>
      <c r="DB243" s="48"/>
      <c r="DC243" s="48"/>
      <c r="DD243" s="48"/>
      <c r="DE243" s="48"/>
      <c r="DF243" s="48"/>
      <c r="DG243" s="48"/>
      <c r="DH243" s="48"/>
      <c r="DI243" s="48"/>
      <c r="DJ243" s="48"/>
      <c r="DK243" s="48"/>
      <c r="DL243" s="48"/>
      <c r="DM243" s="48"/>
      <c r="DN243" s="48"/>
      <c r="DO243" s="48"/>
      <c r="DP243" s="48"/>
      <c r="DQ243" s="48"/>
      <c r="DR243" s="48"/>
      <c r="DS243" s="48"/>
      <c r="DT243" s="48"/>
      <c r="DU243" s="48"/>
      <c r="DV243" s="48"/>
      <c r="DW243" s="48"/>
      <c r="DX243" s="48"/>
      <c r="DY243" s="48"/>
      <c r="DZ243" s="48"/>
      <c r="EA243" s="48"/>
      <c r="EB243" s="48"/>
      <c r="EC243" s="48"/>
    </row>
    <row r="244" spans="4:133" ht="12.75">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8"/>
      <c r="CD244" s="48"/>
      <c r="CE244" s="48"/>
      <c r="CF244" s="48"/>
      <c r="CG244" s="48"/>
      <c r="CH244" s="48"/>
      <c r="CI244" s="48"/>
      <c r="CJ244" s="48"/>
      <c r="CK244" s="48"/>
      <c r="CL244" s="48"/>
      <c r="CM244" s="48"/>
      <c r="CN244" s="48"/>
      <c r="CO244" s="48"/>
      <c r="CP244" s="48"/>
      <c r="CQ244" s="48"/>
      <c r="CR244" s="48"/>
      <c r="CS244" s="48"/>
      <c r="CT244" s="48"/>
      <c r="CU244" s="48"/>
      <c r="CV244" s="48"/>
      <c r="CW244" s="48"/>
      <c r="CX244" s="48"/>
      <c r="CY244" s="48"/>
      <c r="CZ244" s="48"/>
      <c r="DA244" s="48"/>
      <c r="DB244" s="48"/>
      <c r="DC244" s="48"/>
      <c r="DD244" s="48"/>
      <c r="DE244" s="48"/>
      <c r="DF244" s="48"/>
      <c r="DG244" s="48"/>
      <c r="DH244" s="48"/>
      <c r="DI244" s="48"/>
      <c r="DJ244" s="48"/>
      <c r="DK244" s="48"/>
      <c r="DL244" s="48"/>
      <c r="DM244" s="48"/>
      <c r="DN244" s="48"/>
      <c r="DO244" s="48"/>
      <c r="DP244" s="48"/>
      <c r="DQ244" s="48"/>
      <c r="DR244" s="48"/>
      <c r="DS244" s="48"/>
      <c r="DT244" s="48"/>
      <c r="DU244" s="48"/>
      <c r="DV244" s="48"/>
      <c r="DW244" s="48"/>
      <c r="DX244" s="48"/>
      <c r="DY244" s="48"/>
      <c r="DZ244" s="48"/>
      <c r="EA244" s="48"/>
      <c r="EB244" s="48"/>
      <c r="EC244" s="48"/>
    </row>
    <row r="245" spans="4:133" ht="12.75">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8"/>
      <c r="CD245" s="48"/>
      <c r="CE245" s="48"/>
      <c r="CF245" s="48"/>
      <c r="CG245" s="48"/>
      <c r="CH245" s="48"/>
      <c r="CI245" s="48"/>
      <c r="CJ245" s="48"/>
      <c r="CK245" s="48"/>
      <c r="CL245" s="48"/>
      <c r="CM245" s="48"/>
      <c r="CN245" s="48"/>
      <c r="CO245" s="48"/>
      <c r="CP245" s="48"/>
      <c r="CQ245" s="48"/>
      <c r="CR245" s="48"/>
      <c r="CS245" s="48"/>
      <c r="CT245" s="48"/>
      <c r="CU245" s="48"/>
      <c r="CV245" s="48"/>
      <c r="CW245" s="48"/>
      <c r="CX245" s="48"/>
      <c r="CY245" s="48"/>
      <c r="CZ245" s="48"/>
      <c r="DA245" s="48"/>
      <c r="DB245" s="48"/>
      <c r="DC245" s="48"/>
      <c r="DD245" s="48"/>
      <c r="DE245" s="48"/>
      <c r="DF245" s="48"/>
      <c r="DG245" s="48"/>
      <c r="DH245" s="48"/>
      <c r="DI245" s="48"/>
      <c r="DJ245" s="48"/>
      <c r="DK245" s="48"/>
      <c r="DL245" s="48"/>
      <c r="DM245" s="48"/>
      <c r="DN245" s="48"/>
      <c r="DO245" s="48"/>
      <c r="DP245" s="48"/>
      <c r="DQ245" s="48"/>
      <c r="DR245" s="48"/>
      <c r="DS245" s="48"/>
      <c r="DT245" s="48"/>
      <c r="DU245" s="48"/>
      <c r="DV245" s="48"/>
      <c r="DW245" s="48"/>
      <c r="DX245" s="48"/>
      <c r="DY245" s="48"/>
      <c r="DZ245" s="48"/>
      <c r="EA245" s="48"/>
      <c r="EB245" s="48"/>
      <c r="EC245" s="48"/>
    </row>
    <row r="246" spans="4:133" ht="12.75">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c r="CI246" s="48"/>
      <c r="CJ246" s="48"/>
      <c r="CK246" s="48"/>
      <c r="CL246" s="48"/>
      <c r="CM246" s="48"/>
      <c r="CN246" s="48"/>
      <c r="CO246" s="48"/>
      <c r="CP246" s="48"/>
      <c r="CQ246" s="48"/>
      <c r="CR246" s="48"/>
      <c r="CS246" s="48"/>
      <c r="CT246" s="48"/>
      <c r="CU246" s="48"/>
      <c r="CV246" s="48"/>
      <c r="CW246" s="48"/>
      <c r="CX246" s="48"/>
      <c r="CY246" s="48"/>
      <c r="CZ246" s="48"/>
      <c r="DA246" s="48"/>
      <c r="DB246" s="48"/>
      <c r="DC246" s="48"/>
      <c r="DD246" s="48"/>
      <c r="DE246" s="48"/>
      <c r="DF246" s="48"/>
      <c r="DG246" s="48"/>
      <c r="DH246" s="48"/>
      <c r="DI246" s="48"/>
      <c r="DJ246" s="48"/>
      <c r="DK246" s="48"/>
      <c r="DL246" s="48"/>
      <c r="DM246" s="48"/>
      <c r="DN246" s="48"/>
      <c r="DO246" s="48"/>
      <c r="DP246" s="48"/>
      <c r="DQ246" s="48"/>
      <c r="DR246" s="48"/>
      <c r="DS246" s="48"/>
      <c r="DT246" s="48"/>
      <c r="DU246" s="48"/>
      <c r="DV246" s="48"/>
      <c r="DW246" s="48"/>
      <c r="DX246" s="48"/>
      <c r="DY246" s="48"/>
      <c r="DZ246" s="48"/>
      <c r="EA246" s="48"/>
      <c r="EB246" s="48"/>
      <c r="EC246" s="48"/>
    </row>
    <row r="247" spans="4:133" ht="12.75">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8"/>
      <c r="CD247" s="48"/>
      <c r="CE247" s="48"/>
      <c r="CF247" s="48"/>
      <c r="CG247" s="48"/>
      <c r="CH247" s="48"/>
      <c r="CI247" s="48"/>
      <c r="CJ247" s="48"/>
      <c r="CK247" s="48"/>
      <c r="CL247" s="48"/>
      <c r="CM247" s="48"/>
      <c r="CN247" s="48"/>
      <c r="CO247" s="48"/>
      <c r="CP247" s="48"/>
      <c r="CQ247" s="48"/>
      <c r="CR247" s="48"/>
      <c r="CS247" s="48"/>
      <c r="CT247" s="48"/>
      <c r="CU247" s="48"/>
      <c r="CV247" s="48"/>
      <c r="CW247" s="48"/>
      <c r="CX247" s="48"/>
      <c r="CY247" s="48"/>
      <c r="CZ247" s="48"/>
      <c r="DA247" s="48"/>
      <c r="DB247" s="48"/>
      <c r="DC247" s="48"/>
      <c r="DD247" s="48"/>
      <c r="DE247" s="48"/>
      <c r="DF247" s="48"/>
      <c r="DG247" s="48"/>
      <c r="DH247" s="48"/>
      <c r="DI247" s="48"/>
      <c r="DJ247" s="48"/>
      <c r="DK247" s="48"/>
      <c r="DL247" s="48"/>
      <c r="DM247" s="48"/>
      <c r="DN247" s="48"/>
      <c r="DO247" s="48"/>
      <c r="DP247" s="48"/>
      <c r="DQ247" s="48"/>
      <c r="DR247" s="48"/>
      <c r="DS247" s="48"/>
      <c r="DT247" s="48"/>
      <c r="DU247" s="48"/>
      <c r="DV247" s="48"/>
      <c r="DW247" s="48"/>
      <c r="DX247" s="48"/>
      <c r="DY247" s="48"/>
      <c r="DZ247" s="48"/>
      <c r="EA247" s="48"/>
      <c r="EB247" s="48"/>
      <c r="EC247" s="48"/>
    </row>
    <row r="248" spans="4:133" ht="12.75">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8"/>
      <c r="CR248" s="48"/>
      <c r="CS248" s="48"/>
      <c r="CT248" s="48"/>
      <c r="CU248" s="48"/>
      <c r="CV248" s="48"/>
      <c r="CW248" s="48"/>
      <c r="CX248" s="48"/>
      <c r="CY248" s="48"/>
      <c r="CZ248" s="48"/>
      <c r="DA248" s="48"/>
      <c r="DB248" s="48"/>
      <c r="DC248" s="48"/>
      <c r="DD248" s="48"/>
      <c r="DE248" s="48"/>
      <c r="DF248" s="48"/>
      <c r="DG248" s="48"/>
      <c r="DH248" s="48"/>
      <c r="DI248" s="48"/>
      <c r="DJ248" s="48"/>
      <c r="DK248" s="48"/>
      <c r="DL248" s="48"/>
      <c r="DM248" s="48"/>
      <c r="DN248" s="48"/>
      <c r="DO248" s="48"/>
      <c r="DP248" s="48"/>
      <c r="DQ248" s="48"/>
      <c r="DR248" s="48"/>
      <c r="DS248" s="48"/>
      <c r="DT248" s="48"/>
      <c r="DU248" s="48"/>
      <c r="DV248" s="48"/>
      <c r="DW248" s="48"/>
      <c r="DX248" s="48"/>
      <c r="DY248" s="48"/>
      <c r="DZ248" s="48"/>
      <c r="EA248" s="48"/>
      <c r="EB248" s="48"/>
      <c r="EC248" s="48"/>
    </row>
    <row r="249" spans="4:133" ht="12.75">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8"/>
      <c r="CR249" s="48"/>
      <c r="CS249" s="48"/>
      <c r="CT249" s="48"/>
      <c r="CU249" s="48"/>
      <c r="CV249" s="48"/>
      <c r="CW249" s="48"/>
      <c r="CX249" s="48"/>
      <c r="CY249" s="48"/>
      <c r="CZ249" s="48"/>
      <c r="DA249" s="48"/>
      <c r="DB249" s="48"/>
      <c r="DC249" s="48"/>
      <c r="DD249" s="48"/>
      <c r="DE249" s="48"/>
      <c r="DF249" s="48"/>
      <c r="DG249" s="48"/>
      <c r="DH249" s="48"/>
      <c r="DI249" s="48"/>
      <c r="DJ249" s="48"/>
      <c r="DK249" s="48"/>
      <c r="DL249" s="48"/>
      <c r="DM249" s="48"/>
      <c r="DN249" s="48"/>
      <c r="DO249" s="48"/>
      <c r="DP249" s="48"/>
      <c r="DQ249" s="48"/>
      <c r="DR249" s="48"/>
      <c r="DS249" s="48"/>
      <c r="DT249" s="48"/>
      <c r="DU249" s="48"/>
      <c r="DV249" s="48"/>
      <c r="DW249" s="48"/>
      <c r="DX249" s="48"/>
      <c r="DY249" s="48"/>
      <c r="DZ249" s="48"/>
      <c r="EA249" s="48"/>
      <c r="EB249" s="48"/>
      <c r="EC249" s="48"/>
    </row>
    <row r="250" spans="4:133" ht="12.75">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8"/>
      <c r="CD250" s="48"/>
      <c r="CE250" s="48"/>
      <c r="CF250" s="48"/>
      <c r="CG250" s="48"/>
      <c r="CH250" s="48"/>
      <c r="CI250" s="48"/>
      <c r="CJ250" s="48"/>
      <c r="CK250" s="48"/>
      <c r="CL250" s="48"/>
      <c r="CM250" s="48"/>
      <c r="CN250" s="48"/>
      <c r="CO250" s="48"/>
      <c r="CP250" s="48"/>
      <c r="CQ250" s="48"/>
      <c r="CR250" s="48"/>
      <c r="CS250" s="48"/>
      <c r="CT250" s="48"/>
      <c r="CU250" s="48"/>
      <c r="CV250" s="48"/>
      <c r="CW250" s="48"/>
      <c r="CX250" s="48"/>
      <c r="CY250" s="48"/>
      <c r="CZ250" s="48"/>
      <c r="DA250" s="48"/>
      <c r="DB250" s="48"/>
      <c r="DC250" s="48"/>
      <c r="DD250" s="48"/>
      <c r="DE250" s="48"/>
      <c r="DF250" s="48"/>
      <c r="DG250" s="48"/>
      <c r="DH250" s="48"/>
      <c r="DI250" s="48"/>
      <c r="DJ250" s="48"/>
      <c r="DK250" s="48"/>
      <c r="DL250" s="48"/>
      <c r="DM250" s="48"/>
      <c r="DN250" s="48"/>
      <c r="DO250" s="48"/>
      <c r="DP250" s="48"/>
      <c r="DQ250" s="48"/>
      <c r="DR250" s="48"/>
      <c r="DS250" s="48"/>
      <c r="DT250" s="48"/>
      <c r="DU250" s="48"/>
      <c r="DV250" s="48"/>
      <c r="DW250" s="48"/>
      <c r="DX250" s="48"/>
      <c r="DY250" s="48"/>
      <c r="DZ250" s="48"/>
      <c r="EA250" s="48"/>
      <c r="EB250" s="48"/>
      <c r="EC250" s="48"/>
    </row>
    <row r="251" spans="4:133" ht="12.75">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8"/>
      <c r="CD251" s="48"/>
      <c r="CE251" s="48"/>
      <c r="CF251" s="48"/>
      <c r="CG251" s="48"/>
      <c r="CH251" s="48"/>
      <c r="CI251" s="48"/>
      <c r="CJ251" s="48"/>
      <c r="CK251" s="48"/>
      <c r="CL251" s="48"/>
      <c r="CM251" s="48"/>
      <c r="CN251" s="48"/>
      <c r="CO251" s="48"/>
      <c r="CP251" s="48"/>
      <c r="CQ251" s="48"/>
      <c r="CR251" s="48"/>
      <c r="CS251" s="48"/>
      <c r="CT251" s="48"/>
      <c r="CU251" s="48"/>
      <c r="CV251" s="48"/>
      <c r="CW251" s="48"/>
      <c r="CX251" s="48"/>
      <c r="CY251" s="48"/>
      <c r="CZ251" s="48"/>
      <c r="DA251" s="48"/>
      <c r="DB251" s="48"/>
      <c r="DC251" s="48"/>
      <c r="DD251" s="48"/>
      <c r="DE251" s="48"/>
      <c r="DF251" s="48"/>
      <c r="DG251" s="48"/>
      <c r="DH251" s="48"/>
      <c r="DI251" s="48"/>
      <c r="DJ251" s="48"/>
      <c r="DK251" s="48"/>
      <c r="DL251" s="48"/>
      <c r="DM251" s="48"/>
      <c r="DN251" s="48"/>
      <c r="DO251" s="48"/>
      <c r="DP251" s="48"/>
      <c r="DQ251" s="48"/>
      <c r="DR251" s="48"/>
      <c r="DS251" s="48"/>
      <c r="DT251" s="48"/>
      <c r="DU251" s="48"/>
      <c r="DV251" s="48"/>
      <c r="DW251" s="48"/>
      <c r="DX251" s="48"/>
      <c r="DY251" s="48"/>
      <c r="DZ251" s="48"/>
      <c r="EA251" s="48"/>
      <c r="EB251" s="48"/>
      <c r="EC251" s="48"/>
    </row>
    <row r="252" spans="4:133" ht="12.75">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8"/>
      <c r="CD252" s="48"/>
      <c r="CE252" s="48"/>
      <c r="CF252" s="48"/>
      <c r="CG252" s="48"/>
      <c r="CH252" s="48"/>
      <c r="CI252" s="48"/>
      <c r="CJ252" s="48"/>
      <c r="CK252" s="48"/>
      <c r="CL252" s="48"/>
      <c r="CM252" s="48"/>
      <c r="CN252" s="48"/>
      <c r="CO252" s="48"/>
      <c r="CP252" s="48"/>
      <c r="CQ252" s="48"/>
      <c r="CR252" s="48"/>
      <c r="CS252" s="48"/>
      <c r="CT252" s="48"/>
      <c r="CU252" s="48"/>
      <c r="CV252" s="48"/>
      <c r="CW252" s="48"/>
      <c r="CX252" s="48"/>
      <c r="CY252" s="48"/>
      <c r="CZ252" s="48"/>
      <c r="DA252" s="48"/>
      <c r="DB252" s="48"/>
      <c r="DC252" s="48"/>
      <c r="DD252" s="48"/>
      <c r="DE252" s="48"/>
      <c r="DF252" s="48"/>
      <c r="DG252" s="48"/>
      <c r="DH252" s="48"/>
      <c r="DI252" s="48"/>
      <c r="DJ252" s="48"/>
      <c r="DK252" s="48"/>
      <c r="DL252" s="48"/>
      <c r="DM252" s="48"/>
      <c r="DN252" s="48"/>
      <c r="DO252" s="48"/>
      <c r="DP252" s="48"/>
      <c r="DQ252" s="48"/>
      <c r="DR252" s="48"/>
      <c r="DS252" s="48"/>
      <c r="DT252" s="48"/>
      <c r="DU252" s="48"/>
      <c r="DV252" s="48"/>
      <c r="DW252" s="48"/>
      <c r="DX252" s="48"/>
      <c r="DY252" s="48"/>
      <c r="DZ252" s="48"/>
      <c r="EA252" s="48"/>
      <c r="EB252" s="48"/>
      <c r="EC252" s="48"/>
    </row>
    <row r="253" spans="4:133" ht="12.75">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8"/>
      <c r="CR253" s="48"/>
      <c r="CS253" s="48"/>
      <c r="CT253" s="48"/>
      <c r="CU253" s="48"/>
      <c r="CV253" s="48"/>
      <c r="CW253" s="48"/>
      <c r="CX253" s="48"/>
      <c r="CY253" s="48"/>
      <c r="CZ253" s="48"/>
      <c r="DA253" s="48"/>
      <c r="DB253" s="48"/>
      <c r="DC253" s="48"/>
      <c r="DD253" s="48"/>
      <c r="DE253" s="48"/>
      <c r="DF253" s="48"/>
      <c r="DG253" s="48"/>
      <c r="DH253" s="48"/>
      <c r="DI253" s="48"/>
      <c r="DJ253" s="48"/>
      <c r="DK253" s="48"/>
      <c r="DL253" s="48"/>
      <c r="DM253" s="48"/>
      <c r="DN253" s="48"/>
      <c r="DO253" s="48"/>
      <c r="DP253" s="48"/>
      <c r="DQ253" s="48"/>
      <c r="DR253" s="48"/>
      <c r="DS253" s="48"/>
      <c r="DT253" s="48"/>
      <c r="DU253" s="48"/>
      <c r="DV253" s="48"/>
      <c r="DW253" s="48"/>
      <c r="DX253" s="48"/>
      <c r="DY253" s="48"/>
      <c r="DZ253" s="48"/>
      <c r="EA253" s="48"/>
      <c r="EB253" s="48"/>
      <c r="EC253" s="48"/>
    </row>
    <row r="254" spans="4:133" ht="12.75">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8"/>
      <c r="CR254" s="48"/>
      <c r="CS254" s="48"/>
      <c r="CT254" s="48"/>
      <c r="CU254" s="48"/>
      <c r="CV254" s="48"/>
      <c r="CW254" s="48"/>
      <c r="CX254" s="48"/>
      <c r="CY254" s="48"/>
      <c r="CZ254" s="48"/>
      <c r="DA254" s="48"/>
      <c r="DB254" s="48"/>
      <c r="DC254" s="48"/>
      <c r="DD254" s="48"/>
      <c r="DE254" s="48"/>
      <c r="DF254" s="48"/>
      <c r="DG254" s="48"/>
      <c r="DH254" s="48"/>
      <c r="DI254" s="48"/>
      <c r="DJ254" s="48"/>
      <c r="DK254" s="48"/>
      <c r="DL254" s="48"/>
      <c r="DM254" s="48"/>
      <c r="DN254" s="48"/>
      <c r="DO254" s="48"/>
      <c r="DP254" s="48"/>
      <c r="DQ254" s="48"/>
      <c r="DR254" s="48"/>
      <c r="DS254" s="48"/>
      <c r="DT254" s="48"/>
      <c r="DU254" s="48"/>
      <c r="DV254" s="48"/>
      <c r="DW254" s="48"/>
      <c r="DX254" s="48"/>
      <c r="DY254" s="48"/>
      <c r="DZ254" s="48"/>
      <c r="EA254" s="48"/>
      <c r="EB254" s="48"/>
      <c r="EC254" s="48"/>
    </row>
    <row r="255" spans="4:133" ht="12.75">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8"/>
      <c r="CR255" s="48"/>
      <c r="CS255" s="48"/>
      <c r="CT255" s="48"/>
      <c r="CU255" s="48"/>
      <c r="CV255" s="48"/>
      <c r="CW255" s="48"/>
      <c r="CX255" s="48"/>
      <c r="CY255" s="48"/>
      <c r="CZ255" s="48"/>
      <c r="DA255" s="48"/>
      <c r="DB255" s="48"/>
      <c r="DC255" s="48"/>
      <c r="DD255" s="48"/>
      <c r="DE255" s="48"/>
      <c r="DF255" s="48"/>
      <c r="DG255" s="48"/>
      <c r="DH255" s="48"/>
      <c r="DI255" s="48"/>
      <c r="DJ255" s="48"/>
      <c r="DK255" s="48"/>
      <c r="DL255" s="48"/>
      <c r="DM255" s="48"/>
      <c r="DN255" s="48"/>
      <c r="DO255" s="48"/>
      <c r="DP255" s="48"/>
      <c r="DQ255" s="48"/>
      <c r="DR255" s="48"/>
      <c r="DS255" s="48"/>
      <c r="DT255" s="48"/>
      <c r="DU255" s="48"/>
      <c r="DV255" s="48"/>
      <c r="DW255" s="48"/>
      <c r="DX255" s="48"/>
      <c r="DY255" s="48"/>
      <c r="DZ255" s="48"/>
      <c r="EA255" s="48"/>
      <c r="EB255" s="48"/>
      <c r="EC255" s="48"/>
    </row>
    <row r="256" spans="4:133" ht="12.75">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48"/>
      <c r="CR256" s="48"/>
      <c r="CS256" s="48"/>
      <c r="CT256" s="48"/>
      <c r="CU256" s="48"/>
      <c r="CV256" s="48"/>
      <c r="CW256" s="48"/>
      <c r="CX256" s="48"/>
      <c r="CY256" s="48"/>
      <c r="CZ256" s="48"/>
      <c r="DA256" s="48"/>
      <c r="DB256" s="48"/>
      <c r="DC256" s="48"/>
      <c r="DD256" s="48"/>
      <c r="DE256" s="48"/>
      <c r="DF256" s="48"/>
      <c r="DG256" s="48"/>
      <c r="DH256" s="48"/>
      <c r="DI256" s="48"/>
      <c r="DJ256" s="48"/>
      <c r="DK256" s="48"/>
      <c r="DL256" s="48"/>
      <c r="DM256" s="48"/>
      <c r="DN256" s="48"/>
      <c r="DO256" s="48"/>
      <c r="DP256" s="48"/>
      <c r="DQ256" s="48"/>
      <c r="DR256" s="48"/>
      <c r="DS256" s="48"/>
      <c r="DT256" s="48"/>
      <c r="DU256" s="48"/>
      <c r="DV256" s="48"/>
      <c r="DW256" s="48"/>
      <c r="DX256" s="48"/>
      <c r="DY256" s="48"/>
      <c r="DZ256" s="48"/>
      <c r="EA256" s="48"/>
      <c r="EB256" s="48"/>
      <c r="EC256" s="48"/>
    </row>
    <row r="257" spans="4:133" ht="12.75">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8"/>
      <c r="CD257" s="48"/>
      <c r="CE257" s="48"/>
      <c r="CF257" s="48"/>
      <c r="CG257" s="48"/>
      <c r="CH257" s="48"/>
      <c r="CI257" s="48"/>
      <c r="CJ257" s="48"/>
      <c r="CK257" s="48"/>
      <c r="CL257" s="48"/>
      <c r="CM257" s="48"/>
      <c r="CN257" s="48"/>
      <c r="CO257" s="48"/>
      <c r="CP257" s="48"/>
      <c r="CQ257" s="48"/>
      <c r="CR257" s="48"/>
      <c r="CS257" s="48"/>
      <c r="CT257" s="48"/>
      <c r="CU257" s="48"/>
      <c r="CV257" s="48"/>
      <c r="CW257" s="48"/>
      <c r="CX257" s="48"/>
      <c r="CY257" s="48"/>
      <c r="CZ257" s="48"/>
      <c r="DA257" s="48"/>
      <c r="DB257" s="48"/>
      <c r="DC257" s="48"/>
      <c r="DD257" s="48"/>
      <c r="DE257" s="48"/>
      <c r="DF257" s="48"/>
      <c r="DG257" s="48"/>
      <c r="DH257" s="48"/>
      <c r="DI257" s="48"/>
      <c r="DJ257" s="48"/>
      <c r="DK257" s="48"/>
      <c r="DL257" s="48"/>
      <c r="DM257" s="48"/>
      <c r="DN257" s="48"/>
      <c r="DO257" s="48"/>
      <c r="DP257" s="48"/>
      <c r="DQ257" s="48"/>
      <c r="DR257" s="48"/>
      <c r="DS257" s="48"/>
      <c r="DT257" s="48"/>
      <c r="DU257" s="48"/>
      <c r="DV257" s="48"/>
      <c r="DW257" s="48"/>
      <c r="DX257" s="48"/>
      <c r="DY257" s="48"/>
      <c r="DZ257" s="48"/>
      <c r="EA257" s="48"/>
      <c r="EB257" s="48"/>
      <c r="EC257" s="48"/>
    </row>
    <row r="258" spans="4:133" ht="12.75">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48"/>
      <c r="CR258" s="48"/>
      <c r="CS258" s="48"/>
      <c r="CT258" s="48"/>
      <c r="CU258" s="48"/>
      <c r="CV258" s="48"/>
      <c r="CW258" s="48"/>
      <c r="CX258" s="48"/>
      <c r="CY258" s="48"/>
      <c r="CZ258" s="48"/>
      <c r="DA258" s="48"/>
      <c r="DB258" s="48"/>
      <c r="DC258" s="48"/>
      <c r="DD258" s="48"/>
      <c r="DE258" s="48"/>
      <c r="DF258" s="48"/>
      <c r="DG258" s="48"/>
      <c r="DH258" s="48"/>
      <c r="DI258" s="48"/>
      <c r="DJ258" s="48"/>
      <c r="DK258" s="48"/>
      <c r="DL258" s="48"/>
      <c r="DM258" s="48"/>
      <c r="DN258" s="48"/>
      <c r="DO258" s="48"/>
      <c r="DP258" s="48"/>
      <c r="DQ258" s="48"/>
      <c r="DR258" s="48"/>
      <c r="DS258" s="48"/>
      <c r="DT258" s="48"/>
      <c r="DU258" s="48"/>
      <c r="DV258" s="48"/>
      <c r="DW258" s="48"/>
      <c r="DX258" s="48"/>
      <c r="DY258" s="48"/>
      <c r="DZ258" s="48"/>
      <c r="EA258" s="48"/>
      <c r="EB258" s="48"/>
      <c r="EC258" s="48"/>
    </row>
    <row r="259" spans="4:133" ht="12.75">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c r="CR259" s="48"/>
      <c r="CS259" s="48"/>
      <c r="CT259" s="48"/>
      <c r="CU259" s="48"/>
      <c r="CV259" s="48"/>
      <c r="CW259" s="48"/>
      <c r="CX259" s="48"/>
      <c r="CY259" s="48"/>
      <c r="CZ259" s="48"/>
      <c r="DA259" s="48"/>
      <c r="DB259" s="48"/>
      <c r="DC259" s="48"/>
      <c r="DD259" s="48"/>
      <c r="DE259" s="48"/>
      <c r="DF259" s="48"/>
      <c r="DG259" s="48"/>
      <c r="DH259" s="48"/>
      <c r="DI259" s="48"/>
      <c r="DJ259" s="48"/>
      <c r="DK259" s="48"/>
      <c r="DL259" s="48"/>
      <c r="DM259" s="48"/>
      <c r="DN259" s="48"/>
      <c r="DO259" s="48"/>
      <c r="DP259" s="48"/>
      <c r="DQ259" s="48"/>
      <c r="DR259" s="48"/>
      <c r="DS259" s="48"/>
      <c r="DT259" s="48"/>
      <c r="DU259" s="48"/>
      <c r="DV259" s="48"/>
      <c r="DW259" s="48"/>
      <c r="DX259" s="48"/>
      <c r="DY259" s="48"/>
      <c r="DZ259" s="48"/>
      <c r="EA259" s="48"/>
      <c r="EB259" s="48"/>
      <c r="EC259" s="48"/>
    </row>
    <row r="260" spans="4:133" ht="12.75">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c r="CR260" s="48"/>
      <c r="CS260" s="48"/>
      <c r="CT260" s="48"/>
      <c r="CU260" s="48"/>
      <c r="CV260" s="48"/>
      <c r="CW260" s="48"/>
      <c r="CX260" s="48"/>
      <c r="CY260" s="48"/>
      <c r="CZ260" s="48"/>
      <c r="DA260" s="48"/>
      <c r="DB260" s="48"/>
      <c r="DC260" s="48"/>
      <c r="DD260" s="48"/>
      <c r="DE260" s="48"/>
      <c r="DF260" s="48"/>
      <c r="DG260" s="48"/>
      <c r="DH260" s="48"/>
      <c r="DI260" s="48"/>
      <c r="DJ260" s="48"/>
      <c r="DK260" s="48"/>
      <c r="DL260" s="48"/>
      <c r="DM260" s="48"/>
      <c r="DN260" s="48"/>
      <c r="DO260" s="48"/>
      <c r="DP260" s="48"/>
      <c r="DQ260" s="48"/>
      <c r="DR260" s="48"/>
      <c r="DS260" s="48"/>
      <c r="DT260" s="48"/>
      <c r="DU260" s="48"/>
      <c r="DV260" s="48"/>
      <c r="DW260" s="48"/>
      <c r="DX260" s="48"/>
      <c r="DY260" s="48"/>
      <c r="DZ260" s="48"/>
      <c r="EA260" s="48"/>
      <c r="EB260" s="48"/>
      <c r="EC260" s="48"/>
    </row>
    <row r="261" spans="4:133" ht="12.75">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48"/>
      <c r="CR261" s="48"/>
      <c r="CS261" s="48"/>
      <c r="CT261" s="48"/>
      <c r="CU261" s="48"/>
      <c r="CV261" s="48"/>
      <c r="CW261" s="48"/>
      <c r="CX261" s="48"/>
      <c r="CY261" s="48"/>
      <c r="CZ261" s="48"/>
      <c r="DA261" s="48"/>
      <c r="DB261" s="48"/>
      <c r="DC261" s="48"/>
      <c r="DD261" s="48"/>
      <c r="DE261" s="48"/>
      <c r="DF261" s="48"/>
      <c r="DG261" s="48"/>
      <c r="DH261" s="48"/>
      <c r="DI261" s="48"/>
      <c r="DJ261" s="48"/>
      <c r="DK261" s="48"/>
      <c r="DL261" s="48"/>
      <c r="DM261" s="48"/>
      <c r="DN261" s="48"/>
      <c r="DO261" s="48"/>
      <c r="DP261" s="48"/>
      <c r="DQ261" s="48"/>
      <c r="DR261" s="48"/>
      <c r="DS261" s="48"/>
      <c r="DT261" s="48"/>
      <c r="DU261" s="48"/>
      <c r="DV261" s="48"/>
      <c r="DW261" s="48"/>
      <c r="DX261" s="48"/>
      <c r="DY261" s="48"/>
      <c r="DZ261" s="48"/>
      <c r="EA261" s="48"/>
      <c r="EB261" s="48"/>
      <c r="EC261" s="48"/>
    </row>
    <row r="262" spans="4:133" ht="12.75">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48"/>
      <c r="CR262" s="48"/>
      <c r="CS262" s="48"/>
      <c r="CT262" s="48"/>
      <c r="CU262" s="48"/>
      <c r="CV262" s="48"/>
      <c r="CW262" s="48"/>
      <c r="CX262" s="48"/>
      <c r="CY262" s="48"/>
      <c r="CZ262" s="48"/>
      <c r="DA262" s="48"/>
      <c r="DB262" s="48"/>
      <c r="DC262" s="48"/>
      <c r="DD262" s="48"/>
      <c r="DE262" s="48"/>
      <c r="DF262" s="48"/>
      <c r="DG262" s="48"/>
      <c r="DH262" s="48"/>
      <c r="DI262" s="48"/>
      <c r="DJ262" s="48"/>
      <c r="DK262" s="48"/>
      <c r="DL262" s="48"/>
      <c r="DM262" s="48"/>
      <c r="DN262" s="48"/>
      <c r="DO262" s="48"/>
      <c r="DP262" s="48"/>
      <c r="DQ262" s="48"/>
      <c r="DR262" s="48"/>
      <c r="DS262" s="48"/>
      <c r="DT262" s="48"/>
      <c r="DU262" s="48"/>
      <c r="DV262" s="48"/>
      <c r="DW262" s="48"/>
      <c r="DX262" s="48"/>
      <c r="DY262" s="48"/>
      <c r="DZ262" s="48"/>
      <c r="EA262" s="48"/>
      <c r="EB262" s="48"/>
      <c r="EC262" s="48"/>
    </row>
    <row r="263" spans="4:133" ht="12.75">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48"/>
      <c r="CR263" s="48"/>
      <c r="CS263" s="48"/>
      <c r="CT263" s="48"/>
      <c r="CU263" s="48"/>
      <c r="CV263" s="48"/>
      <c r="CW263" s="48"/>
      <c r="CX263" s="48"/>
      <c r="CY263" s="48"/>
      <c r="CZ263" s="48"/>
      <c r="DA263" s="48"/>
      <c r="DB263" s="48"/>
      <c r="DC263" s="48"/>
      <c r="DD263" s="48"/>
      <c r="DE263" s="48"/>
      <c r="DF263" s="48"/>
      <c r="DG263" s="48"/>
      <c r="DH263" s="48"/>
      <c r="DI263" s="48"/>
      <c r="DJ263" s="48"/>
      <c r="DK263" s="48"/>
      <c r="DL263" s="48"/>
      <c r="DM263" s="48"/>
      <c r="DN263" s="48"/>
      <c r="DO263" s="48"/>
      <c r="DP263" s="48"/>
      <c r="DQ263" s="48"/>
      <c r="DR263" s="48"/>
      <c r="DS263" s="48"/>
      <c r="DT263" s="48"/>
      <c r="DU263" s="48"/>
      <c r="DV263" s="48"/>
      <c r="DW263" s="48"/>
      <c r="DX263" s="48"/>
      <c r="DY263" s="48"/>
      <c r="DZ263" s="48"/>
      <c r="EA263" s="48"/>
      <c r="EB263" s="48"/>
      <c r="EC263" s="48"/>
    </row>
    <row r="264" spans="4:133" ht="12.75">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8"/>
      <c r="CD264" s="48"/>
      <c r="CE264" s="48"/>
      <c r="CF264" s="48"/>
      <c r="CG264" s="48"/>
      <c r="CH264" s="48"/>
      <c r="CI264" s="48"/>
      <c r="CJ264" s="48"/>
      <c r="CK264" s="48"/>
      <c r="CL264" s="48"/>
      <c r="CM264" s="48"/>
      <c r="CN264" s="48"/>
      <c r="CO264" s="48"/>
      <c r="CP264" s="48"/>
      <c r="CQ264" s="48"/>
      <c r="CR264" s="48"/>
      <c r="CS264" s="48"/>
      <c r="CT264" s="48"/>
      <c r="CU264" s="48"/>
      <c r="CV264" s="48"/>
      <c r="CW264" s="48"/>
      <c r="CX264" s="48"/>
      <c r="CY264" s="48"/>
      <c r="CZ264" s="48"/>
      <c r="DA264" s="48"/>
      <c r="DB264" s="48"/>
      <c r="DC264" s="48"/>
      <c r="DD264" s="48"/>
      <c r="DE264" s="48"/>
      <c r="DF264" s="48"/>
      <c r="DG264" s="48"/>
      <c r="DH264" s="48"/>
      <c r="DI264" s="48"/>
      <c r="DJ264" s="48"/>
      <c r="DK264" s="48"/>
      <c r="DL264" s="48"/>
      <c r="DM264" s="48"/>
      <c r="DN264" s="48"/>
      <c r="DO264" s="48"/>
      <c r="DP264" s="48"/>
      <c r="DQ264" s="48"/>
      <c r="DR264" s="48"/>
      <c r="DS264" s="48"/>
      <c r="DT264" s="48"/>
      <c r="DU264" s="48"/>
      <c r="DV264" s="48"/>
      <c r="DW264" s="48"/>
      <c r="DX264" s="48"/>
      <c r="DY264" s="48"/>
      <c r="DZ264" s="48"/>
      <c r="EA264" s="48"/>
      <c r="EB264" s="48"/>
      <c r="EC264" s="48"/>
    </row>
    <row r="265" spans="4:133" ht="12.75">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8"/>
      <c r="CD265" s="48"/>
      <c r="CE265" s="48"/>
      <c r="CF265" s="48"/>
      <c r="CG265" s="48"/>
      <c r="CH265" s="48"/>
      <c r="CI265" s="48"/>
      <c r="CJ265" s="48"/>
      <c r="CK265" s="48"/>
      <c r="CL265" s="48"/>
      <c r="CM265" s="48"/>
      <c r="CN265" s="48"/>
      <c r="CO265" s="48"/>
      <c r="CP265" s="48"/>
      <c r="CQ265" s="48"/>
      <c r="CR265" s="48"/>
      <c r="CS265" s="48"/>
      <c r="CT265" s="48"/>
      <c r="CU265" s="48"/>
      <c r="CV265" s="48"/>
      <c r="CW265" s="48"/>
      <c r="CX265" s="48"/>
      <c r="CY265" s="48"/>
      <c r="CZ265" s="48"/>
      <c r="DA265" s="48"/>
      <c r="DB265" s="48"/>
      <c r="DC265" s="48"/>
      <c r="DD265" s="48"/>
      <c r="DE265" s="48"/>
      <c r="DF265" s="48"/>
      <c r="DG265" s="48"/>
      <c r="DH265" s="48"/>
      <c r="DI265" s="48"/>
      <c r="DJ265" s="48"/>
      <c r="DK265" s="48"/>
      <c r="DL265" s="48"/>
      <c r="DM265" s="48"/>
      <c r="DN265" s="48"/>
      <c r="DO265" s="48"/>
      <c r="DP265" s="48"/>
      <c r="DQ265" s="48"/>
      <c r="DR265" s="48"/>
      <c r="DS265" s="48"/>
      <c r="DT265" s="48"/>
      <c r="DU265" s="48"/>
      <c r="DV265" s="48"/>
      <c r="DW265" s="48"/>
      <c r="DX265" s="48"/>
      <c r="DY265" s="48"/>
      <c r="DZ265" s="48"/>
      <c r="EA265" s="48"/>
      <c r="EB265" s="48"/>
      <c r="EC265" s="48"/>
    </row>
    <row r="266" spans="4:133" ht="12.75">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c r="CR266" s="48"/>
      <c r="CS266" s="48"/>
      <c r="CT266" s="48"/>
      <c r="CU266" s="48"/>
      <c r="CV266" s="48"/>
      <c r="CW266" s="48"/>
      <c r="CX266" s="48"/>
      <c r="CY266" s="48"/>
      <c r="CZ266" s="48"/>
      <c r="DA266" s="48"/>
      <c r="DB266" s="48"/>
      <c r="DC266" s="48"/>
      <c r="DD266" s="48"/>
      <c r="DE266" s="48"/>
      <c r="DF266" s="48"/>
      <c r="DG266" s="48"/>
      <c r="DH266" s="48"/>
      <c r="DI266" s="48"/>
      <c r="DJ266" s="48"/>
      <c r="DK266" s="48"/>
      <c r="DL266" s="48"/>
      <c r="DM266" s="48"/>
      <c r="DN266" s="48"/>
      <c r="DO266" s="48"/>
      <c r="DP266" s="48"/>
      <c r="DQ266" s="48"/>
      <c r="DR266" s="48"/>
      <c r="DS266" s="48"/>
      <c r="DT266" s="48"/>
      <c r="DU266" s="48"/>
      <c r="DV266" s="48"/>
      <c r="DW266" s="48"/>
      <c r="DX266" s="48"/>
      <c r="DY266" s="48"/>
      <c r="DZ266" s="48"/>
      <c r="EA266" s="48"/>
      <c r="EB266" s="48"/>
      <c r="EC266" s="48"/>
    </row>
    <row r="267" spans="4:133" ht="12.75">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48"/>
      <c r="CP267" s="48"/>
      <c r="CQ267" s="48"/>
      <c r="CR267" s="48"/>
      <c r="CS267" s="48"/>
      <c r="CT267" s="48"/>
      <c r="CU267" s="48"/>
      <c r="CV267" s="48"/>
      <c r="CW267" s="48"/>
      <c r="CX267" s="48"/>
      <c r="CY267" s="48"/>
      <c r="CZ267" s="48"/>
      <c r="DA267" s="48"/>
      <c r="DB267" s="48"/>
      <c r="DC267" s="48"/>
      <c r="DD267" s="48"/>
      <c r="DE267" s="48"/>
      <c r="DF267" s="48"/>
      <c r="DG267" s="48"/>
      <c r="DH267" s="48"/>
      <c r="DI267" s="48"/>
      <c r="DJ267" s="48"/>
      <c r="DK267" s="48"/>
      <c r="DL267" s="48"/>
      <c r="DM267" s="48"/>
      <c r="DN267" s="48"/>
      <c r="DO267" s="48"/>
      <c r="DP267" s="48"/>
      <c r="DQ267" s="48"/>
      <c r="DR267" s="48"/>
      <c r="DS267" s="48"/>
      <c r="DT267" s="48"/>
      <c r="DU267" s="48"/>
      <c r="DV267" s="48"/>
      <c r="DW267" s="48"/>
      <c r="DX267" s="48"/>
      <c r="DY267" s="48"/>
      <c r="DZ267" s="48"/>
      <c r="EA267" s="48"/>
      <c r="EB267" s="48"/>
      <c r="EC267" s="48"/>
    </row>
    <row r="268" spans="4:133" ht="12.75">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48"/>
      <c r="CP268" s="48"/>
      <c r="CQ268" s="48"/>
      <c r="CR268" s="48"/>
      <c r="CS268" s="48"/>
      <c r="CT268" s="48"/>
      <c r="CU268" s="48"/>
      <c r="CV268" s="48"/>
      <c r="CW268" s="48"/>
      <c r="CX268" s="48"/>
      <c r="CY268" s="48"/>
      <c r="CZ268" s="48"/>
      <c r="DA268" s="48"/>
      <c r="DB268" s="48"/>
      <c r="DC268" s="48"/>
      <c r="DD268" s="48"/>
      <c r="DE268" s="48"/>
      <c r="DF268" s="48"/>
      <c r="DG268" s="48"/>
      <c r="DH268" s="48"/>
      <c r="DI268" s="48"/>
      <c r="DJ268" s="48"/>
      <c r="DK268" s="48"/>
      <c r="DL268" s="48"/>
      <c r="DM268" s="48"/>
      <c r="DN268" s="48"/>
      <c r="DO268" s="48"/>
      <c r="DP268" s="48"/>
      <c r="DQ268" s="48"/>
      <c r="DR268" s="48"/>
      <c r="DS268" s="48"/>
      <c r="DT268" s="48"/>
      <c r="DU268" s="48"/>
      <c r="DV268" s="48"/>
      <c r="DW268" s="48"/>
      <c r="DX268" s="48"/>
      <c r="DY268" s="48"/>
      <c r="DZ268" s="48"/>
      <c r="EA268" s="48"/>
      <c r="EB268" s="48"/>
      <c r="EC268" s="48"/>
    </row>
    <row r="269" spans="4:133" ht="12.75">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c r="CR269" s="48"/>
      <c r="CS269" s="48"/>
      <c r="CT269" s="48"/>
      <c r="CU269" s="48"/>
      <c r="CV269" s="48"/>
      <c r="CW269" s="48"/>
      <c r="CX269" s="48"/>
      <c r="CY269" s="48"/>
      <c r="CZ269" s="48"/>
      <c r="DA269" s="48"/>
      <c r="DB269" s="48"/>
      <c r="DC269" s="48"/>
      <c r="DD269" s="48"/>
      <c r="DE269" s="48"/>
      <c r="DF269" s="48"/>
      <c r="DG269" s="48"/>
      <c r="DH269" s="48"/>
      <c r="DI269" s="48"/>
      <c r="DJ269" s="48"/>
      <c r="DK269" s="48"/>
      <c r="DL269" s="48"/>
      <c r="DM269" s="48"/>
      <c r="DN269" s="48"/>
      <c r="DO269" s="48"/>
      <c r="DP269" s="48"/>
      <c r="DQ269" s="48"/>
      <c r="DR269" s="48"/>
      <c r="DS269" s="48"/>
      <c r="DT269" s="48"/>
      <c r="DU269" s="48"/>
      <c r="DV269" s="48"/>
      <c r="DW269" s="48"/>
      <c r="DX269" s="48"/>
      <c r="DY269" s="48"/>
      <c r="DZ269" s="48"/>
      <c r="EA269" s="48"/>
      <c r="EB269" s="48"/>
      <c r="EC269" s="48"/>
    </row>
    <row r="270" spans="4:133" ht="12.75">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8"/>
      <c r="CD270" s="48"/>
      <c r="CE270" s="48"/>
      <c r="CF270" s="48"/>
      <c r="CG270" s="48"/>
      <c r="CH270" s="48"/>
      <c r="CI270" s="48"/>
      <c r="CJ270" s="48"/>
      <c r="CK270" s="48"/>
      <c r="CL270" s="48"/>
      <c r="CM270" s="48"/>
      <c r="CN270" s="48"/>
      <c r="CO270" s="48"/>
      <c r="CP270" s="48"/>
      <c r="CQ270" s="48"/>
      <c r="CR270" s="48"/>
      <c r="CS270" s="48"/>
      <c r="CT270" s="48"/>
      <c r="CU270" s="48"/>
      <c r="CV270" s="48"/>
      <c r="CW270" s="48"/>
      <c r="CX270" s="48"/>
      <c r="CY270" s="48"/>
      <c r="CZ270" s="48"/>
      <c r="DA270" s="48"/>
      <c r="DB270" s="48"/>
      <c r="DC270" s="48"/>
      <c r="DD270" s="48"/>
      <c r="DE270" s="48"/>
      <c r="DF270" s="48"/>
      <c r="DG270" s="48"/>
      <c r="DH270" s="48"/>
      <c r="DI270" s="48"/>
      <c r="DJ270" s="48"/>
      <c r="DK270" s="48"/>
      <c r="DL270" s="48"/>
      <c r="DM270" s="48"/>
      <c r="DN270" s="48"/>
      <c r="DO270" s="48"/>
      <c r="DP270" s="48"/>
      <c r="DQ270" s="48"/>
      <c r="DR270" s="48"/>
      <c r="DS270" s="48"/>
      <c r="DT270" s="48"/>
      <c r="DU270" s="48"/>
      <c r="DV270" s="48"/>
      <c r="DW270" s="48"/>
      <c r="DX270" s="48"/>
      <c r="DY270" s="48"/>
      <c r="DZ270" s="48"/>
      <c r="EA270" s="48"/>
      <c r="EB270" s="48"/>
      <c r="EC270" s="48"/>
    </row>
    <row r="271" spans="4:133" ht="12.75">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8"/>
      <c r="CD271" s="48"/>
      <c r="CE271" s="48"/>
      <c r="CF271" s="48"/>
      <c r="CG271" s="48"/>
      <c r="CH271" s="48"/>
      <c r="CI271" s="48"/>
      <c r="CJ271" s="48"/>
      <c r="CK271" s="48"/>
      <c r="CL271" s="48"/>
      <c r="CM271" s="48"/>
      <c r="CN271" s="48"/>
      <c r="CO271" s="48"/>
      <c r="CP271" s="48"/>
      <c r="CQ271" s="48"/>
      <c r="CR271" s="48"/>
      <c r="CS271" s="48"/>
      <c r="CT271" s="48"/>
      <c r="CU271" s="48"/>
      <c r="CV271" s="48"/>
      <c r="CW271" s="48"/>
      <c r="CX271" s="48"/>
      <c r="CY271" s="48"/>
      <c r="CZ271" s="48"/>
      <c r="DA271" s="48"/>
      <c r="DB271" s="48"/>
      <c r="DC271" s="48"/>
      <c r="DD271" s="48"/>
      <c r="DE271" s="48"/>
      <c r="DF271" s="48"/>
      <c r="DG271" s="48"/>
      <c r="DH271" s="48"/>
      <c r="DI271" s="48"/>
      <c r="DJ271" s="48"/>
      <c r="DK271" s="48"/>
      <c r="DL271" s="48"/>
      <c r="DM271" s="48"/>
      <c r="DN271" s="48"/>
      <c r="DO271" s="48"/>
      <c r="DP271" s="48"/>
      <c r="DQ271" s="48"/>
      <c r="DR271" s="48"/>
      <c r="DS271" s="48"/>
      <c r="DT271" s="48"/>
      <c r="DU271" s="48"/>
      <c r="DV271" s="48"/>
      <c r="DW271" s="48"/>
      <c r="DX271" s="48"/>
      <c r="DY271" s="48"/>
      <c r="DZ271" s="48"/>
      <c r="EA271" s="48"/>
      <c r="EB271" s="48"/>
      <c r="EC271" s="48"/>
    </row>
    <row r="272" spans="4:133" ht="12.75">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48"/>
      <c r="CI272" s="48"/>
      <c r="CJ272" s="48"/>
      <c r="CK272" s="48"/>
      <c r="CL272" s="48"/>
      <c r="CM272" s="48"/>
      <c r="CN272" s="48"/>
      <c r="CO272" s="48"/>
      <c r="CP272" s="48"/>
      <c r="CQ272" s="48"/>
      <c r="CR272" s="48"/>
      <c r="CS272" s="48"/>
      <c r="CT272" s="48"/>
      <c r="CU272" s="48"/>
      <c r="CV272" s="48"/>
      <c r="CW272" s="48"/>
      <c r="CX272" s="48"/>
      <c r="CY272" s="48"/>
      <c r="CZ272" s="48"/>
      <c r="DA272" s="48"/>
      <c r="DB272" s="48"/>
      <c r="DC272" s="48"/>
      <c r="DD272" s="48"/>
      <c r="DE272" s="48"/>
      <c r="DF272" s="48"/>
      <c r="DG272" s="48"/>
      <c r="DH272" s="48"/>
      <c r="DI272" s="48"/>
      <c r="DJ272" s="48"/>
      <c r="DK272" s="48"/>
      <c r="DL272" s="48"/>
      <c r="DM272" s="48"/>
      <c r="DN272" s="48"/>
      <c r="DO272" s="48"/>
      <c r="DP272" s="48"/>
      <c r="DQ272" s="48"/>
      <c r="DR272" s="48"/>
      <c r="DS272" s="48"/>
      <c r="DT272" s="48"/>
      <c r="DU272" s="48"/>
      <c r="DV272" s="48"/>
      <c r="DW272" s="48"/>
      <c r="DX272" s="48"/>
      <c r="DY272" s="48"/>
      <c r="DZ272" s="48"/>
      <c r="EA272" s="48"/>
      <c r="EB272" s="48"/>
      <c r="EC272" s="48"/>
    </row>
    <row r="273" spans="4:133" ht="12.75">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8"/>
      <c r="CD273" s="48"/>
      <c r="CE273" s="48"/>
      <c r="CF273" s="48"/>
      <c r="CG273" s="48"/>
      <c r="CH273" s="48"/>
      <c r="CI273" s="48"/>
      <c r="CJ273" s="48"/>
      <c r="CK273" s="48"/>
      <c r="CL273" s="48"/>
      <c r="CM273" s="48"/>
      <c r="CN273" s="48"/>
      <c r="CO273" s="48"/>
      <c r="CP273" s="48"/>
      <c r="CQ273" s="48"/>
      <c r="CR273" s="48"/>
      <c r="CS273" s="48"/>
      <c r="CT273" s="48"/>
      <c r="CU273" s="48"/>
      <c r="CV273" s="48"/>
      <c r="CW273" s="48"/>
      <c r="CX273" s="48"/>
      <c r="CY273" s="48"/>
      <c r="CZ273" s="48"/>
      <c r="DA273" s="48"/>
      <c r="DB273" s="48"/>
      <c r="DC273" s="48"/>
      <c r="DD273" s="48"/>
      <c r="DE273" s="48"/>
      <c r="DF273" s="48"/>
      <c r="DG273" s="48"/>
      <c r="DH273" s="48"/>
      <c r="DI273" s="48"/>
      <c r="DJ273" s="48"/>
      <c r="DK273" s="48"/>
      <c r="DL273" s="48"/>
      <c r="DM273" s="48"/>
      <c r="DN273" s="48"/>
      <c r="DO273" s="48"/>
      <c r="DP273" s="48"/>
      <c r="DQ273" s="48"/>
      <c r="DR273" s="48"/>
      <c r="DS273" s="48"/>
      <c r="DT273" s="48"/>
      <c r="DU273" s="48"/>
      <c r="DV273" s="48"/>
      <c r="DW273" s="48"/>
      <c r="DX273" s="48"/>
      <c r="DY273" s="48"/>
      <c r="DZ273" s="48"/>
      <c r="EA273" s="48"/>
      <c r="EB273" s="48"/>
      <c r="EC273" s="48"/>
    </row>
    <row r="274" spans="4:133" ht="12.75">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c r="CR274" s="48"/>
      <c r="CS274" s="48"/>
      <c r="CT274" s="48"/>
      <c r="CU274" s="48"/>
      <c r="CV274" s="48"/>
      <c r="CW274" s="48"/>
      <c r="CX274" s="48"/>
      <c r="CY274" s="48"/>
      <c r="CZ274" s="48"/>
      <c r="DA274" s="48"/>
      <c r="DB274" s="48"/>
      <c r="DC274" s="48"/>
      <c r="DD274" s="48"/>
      <c r="DE274" s="48"/>
      <c r="DF274" s="48"/>
      <c r="DG274" s="48"/>
      <c r="DH274" s="48"/>
      <c r="DI274" s="48"/>
      <c r="DJ274" s="48"/>
      <c r="DK274" s="48"/>
      <c r="DL274" s="48"/>
      <c r="DM274" s="48"/>
      <c r="DN274" s="48"/>
      <c r="DO274" s="48"/>
      <c r="DP274" s="48"/>
      <c r="DQ274" s="48"/>
      <c r="DR274" s="48"/>
      <c r="DS274" s="48"/>
      <c r="DT274" s="48"/>
      <c r="DU274" s="48"/>
      <c r="DV274" s="48"/>
      <c r="DW274" s="48"/>
      <c r="DX274" s="48"/>
      <c r="DY274" s="48"/>
      <c r="DZ274" s="48"/>
      <c r="EA274" s="48"/>
      <c r="EB274" s="48"/>
      <c r="EC274" s="48"/>
    </row>
    <row r="275" spans="4:133" ht="12.75">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c r="CI275" s="48"/>
      <c r="CJ275" s="48"/>
      <c r="CK275" s="48"/>
      <c r="CL275" s="48"/>
      <c r="CM275" s="48"/>
      <c r="CN275" s="48"/>
      <c r="CO275" s="48"/>
      <c r="CP275" s="48"/>
      <c r="CQ275" s="48"/>
      <c r="CR275" s="48"/>
      <c r="CS275" s="48"/>
      <c r="CT275" s="48"/>
      <c r="CU275" s="48"/>
      <c r="CV275" s="48"/>
      <c r="CW275" s="48"/>
      <c r="CX275" s="48"/>
      <c r="CY275" s="48"/>
      <c r="CZ275" s="48"/>
      <c r="DA275" s="48"/>
      <c r="DB275" s="48"/>
      <c r="DC275" s="48"/>
      <c r="DD275" s="48"/>
      <c r="DE275" s="48"/>
      <c r="DF275" s="48"/>
      <c r="DG275" s="48"/>
      <c r="DH275" s="48"/>
      <c r="DI275" s="48"/>
      <c r="DJ275" s="48"/>
      <c r="DK275" s="48"/>
      <c r="DL275" s="48"/>
      <c r="DM275" s="48"/>
      <c r="DN275" s="48"/>
      <c r="DO275" s="48"/>
      <c r="DP275" s="48"/>
      <c r="DQ275" s="48"/>
      <c r="DR275" s="48"/>
      <c r="DS275" s="48"/>
      <c r="DT275" s="48"/>
      <c r="DU275" s="48"/>
      <c r="DV275" s="48"/>
      <c r="DW275" s="48"/>
      <c r="DX275" s="48"/>
      <c r="DY275" s="48"/>
      <c r="DZ275" s="48"/>
      <c r="EA275" s="48"/>
      <c r="EB275" s="48"/>
      <c r="EC275" s="48"/>
    </row>
    <row r="276" spans="4:133" ht="12.75">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c r="CR276" s="48"/>
      <c r="CS276" s="48"/>
      <c r="CT276" s="48"/>
      <c r="CU276" s="48"/>
      <c r="CV276" s="48"/>
      <c r="CW276" s="48"/>
      <c r="CX276" s="48"/>
      <c r="CY276" s="48"/>
      <c r="CZ276" s="48"/>
      <c r="DA276" s="48"/>
      <c r="DB276" s="48"/>
      <c r="DC276" s="48"/>
      <c r="DD276" s="48"/>
      <c r="DE276" s="48"/>
      <c r="DF276" s="48"/>
      <c r="DG276" s="48"/>
      <c r="DH276" s="48"/>
      <c r="DI276" s="48"/>
      <c r="DJ276" s="48"/>
      <c r="DK276" s="48"/>
      <c r="DL276" s="48"/>
      <c r="DM276" s="48"/>
      <c r="DN276" s="48"/>
      <c r="DO276" s="48"/>
      <c r="DP276" s="48"/>
      <c r="DQ276" s="48"/>
      <c r="DR276" s="48"/>
      <c r="DS276" s="48"/>
      <c r="DT276" s="48"/>
      <c r="DU276" s="48"/>
      <c r="DV276" s="48"/>
      <c r="DW276" s="48"/>
      <c r="DX276" s="48"/>
      <c r="DY276" s="48"/>
      <c r="DZ276" s="48"/>
      <c r="EA276" s="48"/>
      <c r="EB276" s="48"/>
      <c r="EC276" s="48"/>
    </row>
    <row r="277" spans="4:133" ht="12.75">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c r="CR277" s="48"/>
      <c r="CS277" s="48"/>
      <c r="CT277" s="48"/>
      <c r="CU277" s="48"/>
      <c r="CV277" s="48"/>
      <c r="CW277" s="48"/>
      <c r="CX277" s="48"/>
      <c r="CY277" s="48"/>
      <c r="CZ277" s="48"/>
      <c r="DA277" s="48"/>
      <c r="DB277" s="48"/>
      <c r="DC277" s="48"/>
      <c r="DD277" s="48"/>
      <c r="DE277" s="48"/>
      <c r="DF277" s="48"/>
      <c r="DG277" s="48"/>
      <c r="DH277" s="48"/>
      <c r="DI277" s="48"/>
      <c r="DJ277" s="48"/>
      <c r="DK277" s="48"/>
      <c r="DL277" s="48"/>
      <c r="DM277" s="48"/>
      <c r="DN277" s="48"/>
      <c r="DO277" s="48"/>
      <c r="DP277" s="48"/>
      <c r="DQ277" s="48"/>
      <c r="DR277" s="48"/>
      <c r="DS277" s="48"/>
      <c r="DT277" s="48"/>
      <c r="DU277" s="48"/>
      <c r="DV277" s="48"/>
      <c r="DW277" s="48"/>
      <c r="DX277" s="48"/>
      <c r="DY277" s="48"/>
      <c r="DZ277" s="48"/>
      <c r="EA277" s="48"/>
      <c r="EB277" s="48"/>
      <c r="EC277" s="48"/>
    </row>
    <row r="278" spans="4:133" ht="12.75">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c r="CR278" s="48"/>
      <c r="CS278" s="48"/>
      <c r="CT278" s="48"/>
      <c r="CU278" s="48"/>
      <c r="CV278" s="48"/>
      <c r="CW278" s="48"/>
      <c r="CX278" s="48"/>
      <c r="CY278" s="48"/>
      <c r="CZ278" s="48"/>
      <c r="DA278" s="48"/>
      <c r="DB278" s="48"/>
      <c r="DC278" s="48"/>
      <c r="DD278" s="48"/>
      <c r="DE278" s="48"/>
      <c r="DF278" s="48"/>
      <c r="DG278" s="48"/>
      <c r="DH278" s="48"/>
      <c r="DI278" s="48"/>
      <c r="DJ278" s="48"/>
      <c r="DK278" s="48"/>
      <c r="DL278" s="48"/>
      <c r="DM278" s="48"/>
      <c r="DN278" s="48"/>
      <c r="DO278" s="48"/>
      <c r="DP278" s="48"/>
      <c r="DQ278" s="48"/>
      <c r="DR278" s="48"/>
      <c r="DS278" s="48"/>
      <c r="DT278" s="48"/>
      <c r="DU278" s="48"/>
      <c r="DV278" s="48"/>
      <c r="DW278" s="48"/>
      <c r="DX278" s="48"/>
      <c r="DY278" s="48"/>
      <c r="DZ278" s="48"/>
      <c r="EA278" s="48"/>
      <c r="EB278" s="48"/>
      <c r="EC278" s="48"/>
    </row>
    <row r="279" spans="4:133" ht="12.75">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c r="CR279" s="48"/>
      <c r="CS279" s="48"/>
      <c r="CT279" s="48"/>
      <c r="CU279" s="48"/>
      <c r="CV279" s="48"/>
      <c r="CW279" s="48"/>
      <c r="CX279" s="48"/>
      <c r="CY279" s="48"/>
      <c r="CZ279" s="48"/>
      <c r="DA279" s="48"/>
      <c r="DB279" s="48"/>
      <c r="DC279" s="48"/>
      <c r="DD279" s="48"/>
      <c r="DE279" s="48"/>
      <c r="DF279" s="48"/>
      <c r="DG279" s="48"/>
      <c r="DH279" s="48"/>
      <c r="DI279" s="48"/>
      <c r="DJ279" s="48"/>
      <c r="DK279" s="48"/>
      <c r="DL279" s="48"/>
      <c r="DM279" s="48"/>
      <c r="DN279" s="48"/>
      <c r="DO279" s="48"/>
      <c r="DP279" s="48"/>
      <c r="DQ279" s="48"/>
      <c r="DR279" s="48"/>
      <c r="DS279" s="48"/>
      <c r="DT279" s="48"/>
      <c r="DU279" s="48"/>
      <c r="DV279" s="48"/>
      <c r="DW279" s="48"/>
      <c r="DX279" s="48"/>
      <c r="DY279" s="48"/>
      <c r="DZ279" s="48"/>
      <c r="EA279" s="48"/>
      <c r="EB279" s="48"/>
      <c r="EC279" s="48"/>
    </row>
    <row r="280" spans="4:133" ht="12.75">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8"/>
      <c r="CI280" s="48"/>
      <c r="CJ280" s="48"/>
      <c r="CK280" s="48"/>
      <c r="CL280" s="48"/>
      <c r="CM280" s="48"/>
      <c r="CN280" s="48"/>
      <c r="CO280" s="48"/>
      <c r="CP280" s="48"/>
      <c r="CQ280" s="48"/>
      <c r="CR280" s="48"/>
      <c r="CS280" s="48"/>
      <c r="CT280" s="48"/>
      <c r="CU280" s="48"/>
      <c r="CV280" s="48"/>
      <c r="CW280" s="48"/>
      <c r="CX280" s="48"/>
      <c r="CY280" s="48"/>
      <c r="CZ280" s="48"/>
      <c r="DA280" s="48"/>
      <c r="DB280" s="48"/>
      <c r="DC280" s="48"/>
      <c r="DD280" s="48"/>
      <c r="DE280" s="48"/>
      <c r="DF280" s="48"/>
      <c r="DG280" s="48"/>
      <c r="DH280" s="48"/>
      <c r="DI280" s="48"/>
      <c r="DJ280" s="48"/>
      <c r="DK280" s="48"/>
      <c r="DL280" s="48"/>
      <c r="DM280" s="48"/>
      <c r="DN280" s="48"/>
      <c r="DO280" s="48"/>
      <c r="DP280" s="48"/>
      <c r="DQ280" s="48"/>
      <c r="DR280" s="48"/>
      <c r="DS280" s="48"/>
      <c r="DT280" s="48"/>
      <c r="DU280" s="48"/>
      <c r="DV280" s="48"/>
      <c r="DW280" s="48"/>
      <c r="DX280" s="48"/>
      <c r="DY280" s="48"/>
      <c r="DZ280" s="48"/>
      <c r="EA280" s="48"/>
      <c r="EB280" s="48"/>
      <c r="EC280" s="48"/>
    </row>
    <row r="281" spans="4:133" ht="12.75">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c r="CR281" s="48"/>
      <c r="CS281" s="48"/>
      <c r="CT281" s="48"/>
      <c r="CU281" s="48"/>
      <c r="CV281" s="48"/>
      <c r="CW281" s="48"/>
      <c r="CX281" s="48"/>
      <c r="CY281" s="48"/>
      <c r="CZ281" s="48"/>
      <c r="DA281" s="48"/>
      <c r="DB281" s="48"/>
      <c r="DC281" s="48"/>
      <c r="DD281" s="48"/>
      <c r="DE281" s="48"/>
      <c r="DF281" s="48"/>
      <c r="DG281" s="48"/>
      <c r="DH281" s="48"/>
      <c r="DI281" s="48"/>
      <c r="DJ281" s="48"/>
      <c r="DK281" s="48"/>
      <c r="DL281" s="48"/>
      <c r="DM281" s="48"/>
      <c r="DN281" s="48"/>
      <c r="DO281" s="48"/>
      <c r="DP281" s="48"/>
      <c r="DQ281" s="48"/>
      <c r="DR281" s="48"/>
      <c r="DS281" s="48"/>
      <c r="DT281" s="48"/>
      <c r="DU281" s="48"/>
      <c r="DV281" s="48"/>
      <c r="DW281" s="48"/>
      <c r="DX281" s="48"/>
      <c r="DY281" s="48"/>
      <c r="DZ281" s="48"/>
      <c r="EA281" s="48"/>
      <c r="EB281" s="48"/>
      <c r="EC281" s="48"/>
    </row>
    <row r="282" spans="4:133" ht="12.75">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8"/>
      <c r="CD282" s="48"/>
      <c r="CE282" s="48"/>
      <c r="CF282" s="48"/>
      <c r="CG282" s="48"/>
      <c r="CH282" s="48"/>
      <c r="CI282" s="48"/>
      <c r="CJ282" s="48"/>
      <c r="CK282" s="48"/>
      <c r="CL282" s="48"/>
      <c r="CM282" s="48"/>
      <c r="CN282" s="48"/>
      <c r="CO282" s="48"/>
      <c r="CP282" s="48"/>
      <c r="CQ282" s="48"/>
      <c r="CR282" s="48"/>
      <c r="CS282" s="48"/>
      <c r="CT282" s="48"/>
      <c r="CU282" s="48"/>
      <c r="CV282" s="48"/>
      <c r="CW282" s="48"/>
      <c r="CX282" s="48"/>
      <c r="CY282" s="48"/>
      <c r="CZ282" s="48"/>
      <c r="DA282" s="48"/>
      <c r="DB282" s="48"/>
      <c r="DC282" s="48"/>
      <c r="DD282" s="48"/>
      <c r="DE282" s="48"/>
      <c r="DF282" s="48"/>
      <c r="DG282" s="48"/>
      <c r="DH282" s="48"/>
      <c r="DI282" s="48"/>
      <c r="DJ282" s="48"/>
      <c r="DK282" s="48"/>
      <c r="DL282" s="48"/>
      <c r="DM282" s="48"/>
      <c r="DN282" s="48"/>
      <c r="DO282" s="48"/>
      <c r="DP282" s="48"/>
      <c r="DQ282" s="48"/>
      <c r="DR282" s="48"/>
      <c r="DS282" s="48"/>
      <c r="DT282" s="48"/>
      <c r="DU282" s="48"/>
      <c r="DV282" s="48"/>
      <c r="DW282" s="48"/>
      <c r="DX282" s="48"/>
      <c r="DY282" s="48"/>
      <c r="DZ282" s="48"/>
      <c r="EA282" s="48"/>
      <c r="EB282" s="48"/>
      <c r="EC282" s="48"/>
    </row>
    <row r="283" spans="4:133" ht="12.75">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c r="CR283" s="48"/>
      <c r="CS283" s="48"/>
      <c r="CT283" s="48"/>
      <c r="CU283" s="48"/>
      <c r="CV283" s="48"/>
      <c r="CW283" s="48"/>
      <c r="CX283" s="48"/>
      <c r="CY283" s="48"/>
      <c r="CZ283" s="48"/>
      <c r="DA283" s="48"/>
      <c r="DB283" s="48"/>
      <c r="DC283" s="48"/>
      <c r="DD283" s="48"/>
      <c r="DE283" s="48"/>
      <c r="DF283" s="48"/>
      <c r="DG283" s="48"/>
      <c r="DH283" s="48"/>
      <c r="DI283" s="48"/>
      <c r="DJ283" s="48"/>
      <c r="DK283" s="48"/>
      <c r="DL283" s="48"/>
      <c r="DM283" s="48"/>
      <c r="DN283" s="48"/>
      <c r="DO283" s="48"/>
      <c r="DP283" s="48"/>
      <c r="DQ283" s="48"/>
      <c r="DR283" s="48"/>
      <c r="DS283" s="48"/>
      <c r="DT283" s="48"/>
      <c r="DU283" s="48"/>
      <c r="DV283" s="48"/>
      <c r="DW283" s="48"/>
      <c r="DX283" s="48"/>
      <c r="DY283" s="48"/>
      <c r="DZ283" s="48"/>
      <c r="EA283" s="48"/>
      <c r="EB283" s="48"/>
      <c r="EC283" s="48"/>
    </row>
    <row r="284" spans="4:133" ht="12.75">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c r="CR284" s="48"/>
      <c r="CS284" s="48"/>
      <c r="CT284" s="48"/>
      <c r="CU284" s="48"/>
      <c r="CV284" s="48"/>
      <c r="CW284" s="48"/>
      <c r="CX284" s="48"/>
      <c r="CY284" s="48"/>
      <c r="CZ284" s="48"/>
      <c r="DA284" s="48"/>
      <c r="DB284" s="48"/>
      <c r="DC284" s="48"/>
      <c r="DD284" s="48"/>
      <c r="DE284" s="48"/>
      <c r="DF284" s="48"/>
      <c r="DG284" s="48"/>
      <c r="DH284" s="48"/>
      <c r="DI284" s="48"/>
      <c r="DJ284" s="48"/>
      <c r="DK284" s="48"/>
      <c r="DL284" s="48"/>
      <c r="DM284" s="48"/>
      <c r="DN284" s="48"/>
      <c r="DO284" s="48"/>
      <c r="DP284" s="48"/>
      <c r="DQ284" s="48"/>
      <c r="DR284" s="48"/>
      <c r="DS284" s="48"/>
      <c r="DT284" s="48"/>
      <c r="DU284" s="48"/>
      <c r="DV284" s="48"/>
      <c r="DW284" s="48"/>
      <c r="DX284" s="48"/>
      <c r="DY284" s="48"/>
      <c r="DZ284" s="48"/>
      <c r="EA284" s="48"/>
      <c r="EB284" s="48"/>
      <c r="EC284" s="48"/>
    </row>
    <row r="285" spans="4:133" ht="12.75">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c r="CR285" s="48"/>
      <c r="CS285" s="48"/>
      <c r="CT285" s="48"/>
      <c r="CU285" s="48"/>
      <c r="CV285" s="48"/>
      <c r="CW285" s="48"/>
      <c r="CX285" s="48"/>
      <c r="CY285" s="48"/>
      <c r="CZ285" s="48"/>
      <c r="DA285" s="48"/>
      <c r="DB285" s="48"/>
      <c r="DC285" s="48"/>
      <c r="DD285" s="48"/>
      <c r="DE285" s="48"/>
      <c r="DF285" s="48"/>
      <c r="DG285" s="48"/>
      <c r="DH285" s="48"/>
      <c r="DI285" s="48"/>
      <c r="DJ285" s="48"/>
      <c r="DK285" s="48"/>
      <c r="DL285" s="48"/>
      <c r="DM285" s="48"/>
      <c r="DN285" s="48"/>
      <c r="DO285" s="48"/>
      <c r="DP285" s="48"/>
      <c r="DQ285" s="48"/>
      <c r="DR285" s="48"/>
      <c r="DS285" s="48"/>
      <c r="DT285" s="48"/>
      <c r="DU285" s="48"/>
      <c r="DV285" s="48"/>
      <c r="DW285" s="48"/>
      <c r="DX285" s="48"/>
      <c r="DY285" s="48"/>
      <c r="DZ285" s="48"/>
      <c r="EA285" s="48"/>
      <c r="EB285" s="48"/>
      <c r="EC285" s="48"/>
    </row>
    <row r="286" spans="4:133" ht="12.75">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c r="CR286" s="48"/>
      <c r="CS286" s="48"/>
      <c r="CT286" s="48"/>
      <c r="CU286" s="48"/>
      <c r="CV286" s="48"/>
      <c r="CW286" s="48"/>
      <c r="CX286" s="48"/>
      <c r="CY286" s="48"/>
      <c r="CZ286" s="48"/>
      <c r="DA286" s="48"/>
      <c r="DB286" s="48"/>
      <c r="DC286" s="48"/>
      <c r="DD286" s="48"/>
      <c r="DE286" s="48"/>
      <c r="DF286" s="48"/>
      <c r="DG286" s="48"/>
      <c r="DH286" s="48"/>
      <c r="DI286" s="48"/>
      <c r="DJ286" s="48"/>
      <c r="DK286" s="48"/>
      <c r="DL286" s="48"/>
      <c r="DM286" s="48"/>
      <c r="DN286" s="48"/>
      <c r="DO286" s="48"/>
      <c r="DP286" s="48"/>
      <c r="DQ286" s="48"/>
      <c r="DR286" s="48"/>
      <c r="DS286" s="48"/>
      <c r="DT286" s="48"/>
      <c r="DU286" s="48"/>
      <c r="DV286" s="48"/>
      <c r="DW286" s="48"/>
      <c r="DX286" s="48"/>
      <c r="DY286" s="48"/>
      <c r="DZ286" s="48"/>
      <c r="EA286" s="48"/>
      <c r="EB286" s="48"/>
      <c r="EC286" s="48"/>
    </row>
    <row r="287" spans="4:133" ht="12.75">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c r="CR287" s="48"/>
      <c r="CS287" s="48"/>
      <c r="CT287" s="48"/>
      <c r="CU287" s="48"/>
      <c r="CV287" s="48"/>
      <c r="CW287" s="48"/>
      <c r="CX287" s="48"/>
      <c r="CY287" s="48"/>
      <c r="CZ287" s="48"/>
      <c r="DA287" s="48"/>
      <c r="DB287" s="48"/>
      <c r="DC287" s="48"/>
      <c r="DD287" s="48"/>
      <c r="DE287" s="48"/>
      <c r="DF287" s="48"/>
      <c r="DG287" s="48"/>
      <c r="DH287" s="48"/>
      <c r="DI287" s="48"/>
      <c r="DJ287" s="48"/>
      <c r="DK287" s="48"/>
      <c r="DL287" s="48"/>
      <c r="DM287" s="48"/>
      <c r="DN287" s="48"/>
      <c r="DO287" s="48"/>
      <c r="DP287" s="48"/>
      <c r="DQ287" s="48"/>
      <c r="DR287" s="48"/>
      <c r="DS287" s="48"/>
      <c r="DT287" s="48"/>
      <c r="DU287" s="48"/>
      <c r="DV287" s="48"/>
      <c r="DW287" s="48"/>
      <c r="DX287" s="48"/>
      <c r="DY287" s="48"/>
      <c r="DZ287" s="48"/>
      <c r="EA287" s="48"/>
      <c r="EB287" s="48"/>
      <c r="EC287" s="48"/>
    </row>
    <row r="288" spans="4:133" ht="12.75">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c r="CR288" s="48"/>
      <c r="CS288" s="48"/>
      <c r="CT288" s="48"/>
      <c r="CU288" s="48"/>
      <c r="CV288" s="48"/>
      <c r="CW288" s="48"/>
      <c r="CX288" s="48"/>
      <c r="CY288" s="48"/>
      <c r="CZ288" s="48"/>
      <c r="DA288" s="48"/>
      <c r="DB288" s="48"/>
      <c r="DC288" s="48"/>
      <c r="DD288" s="48"/>
      <c r="DE288" s="48"/>
      <c r="DF288" s="48"/>
      <c r="DG288" s="48"/>
      <c r="DH288" s="48"/>
      <c r="DI288" s="48"/>
      <c r="DJ288" s="48"/>
      <c r="DK288" s="48"/>
      <c r="DL288" s="48"/>
      <c r="DM288" s="48"/>
      <c r="DN288" s="48"/>
      <c r="DO288" s="48"/>
      <c r="DP288" s="48"/>
      <c r="DQ288" s="48"/>
      <c r="DR288" s="48"/>
      <c r="DS288" s="48"/>
      <c r="DT288" s="48"/>
      <c r="DU288" s="48"/>
      <c r="DV288" s="48"/>
      <c r="DW288" s="48"/>
      <c r="DX288" s="48"/>
      <c r="DY288" s="48"/>
      <c r="DZ288" s="48"/>
      <c r="EA288" s="48"/>
      <c r="EB288" s="48"/>
      <c r="EC288" s="48"/>
    </row>
    <row r="289" spans="4:133" ht="12.75">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c r="CR289" s="48"/>
      <c r="CS289" s="48"/>
      <c r="CT289" s="48"/>
      <c r="CU289" s="48"/>
      <c r="CV289" s="48"/>
      <c r="CW289" s="48"/>
      <c r="CX289" s="48"/>
      <c r="CY289" s="48"/>
      <c r="CZ289" s="48"/>
      <c r="DA289" s="48"/>
      <c r="DB289" s="48"/>
      <c r="DC289" s="48"/>
      <c r="DD289" s="48"/>
      <c r="DE289" s="48"/>
      <c r="DF289" s="48"/>
      <c r="DG289" s="48"/>
      <c r="DH289" s="48"/>
      <c r="DI289" s="48"/>
      <c r="DJ289" s="48"/>
      <c r="DK289" s="48"/>
      <c r="DL289" s="48"/>
      <c r="DM289" s="48"/>
      <c r="DN289" s="48"/>
      <c r="DO289" s="48"/>
      <c r="DP289" s="48"/>
      <c r="DQ289" s="48"/>
      <c r="DR289" s="48"/>
      <c r="DS289" s="48"/>
      <c r="DT289" s="48"/>
      <c r="DU289" s="48"/>
      <c r="DV289" s="48"/>
      <c r="DW289" s="48"/>
      <c r="DX289" s="48"/>
      <c r="DY289" s="48"/>
      <c r="DZ289" s="48"/>
      <c r="EA289" s="48"/>
      <c r="EB289" s="48"/>
      <c r="EC289" s="48"/>
    </row>
    <row r="290" spans="4:133" ht="12.75">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8"/>
      <c r="CD290" s="48"/>
      <c r="CE290" s="48"/>
      <c r="CF290" s="48"/>
      <c r="CG290" s="48"/>
      <c r="CH290" s="48"/>
      <c r="CI290" s="48"/>
      <c r="CJ290" s="48"/>
      <c r="CK290" s="48"/>
      <c r="CL290" s="48"/>
      <c r="CM290" s="48"/>
      <c r="CN290" s="48"/>
      <c r="CO290" s="48"/>
      <c r="CP290" s="48"/>
      <c r="CQ290" s="48"/>
      <c r="CR290" s="48"/>
      <c r="CS290" s="48"/>
      <c r="CT290" s="48"/>
      <c r="CU290" s="48"/>
      <c r="CV290" s="48"/>
      <c r="CW290" s="48"/>
      <c r="CX290" s="48"/>
      <c r="CY290" s="48"/>
      <c r="CZ290" s="48"/>
      <c r="DA290" s="48"/>
      <c r="DB290" s="48"/>
      <c r="DC290" s="48"/>
      <c r="DD290" s="48"/>
      <c r="DE290" s="48"/>
      <c r="DF290" s="48"/>
      <c r="DG290" s="48"/>
      <c r="DH290" s="48"/>
      <c r="DI290" s="48"/>
      <c r="DJ290" s="48"/>
      <c r="DK290" s="48"/>
      <c r="DL290" s="48"/>
      <c r="DM290" s="48"/>
      <c r="DN290" s="48"/>
      <c r="DO290" s="48"/>
      <c r="DP290" s="48"/>
      <c r="DQ290" s="48"/>
      <c r="DR290" s="48"/>
      <c r="DS290" s="48"/>
      <c r="DT290" s="48"/>
      <c r="DU290" s="48"/>
      <c r="DV290" s="48"/>
      <c r="DW290" s="48"/>
      <c r="DX290" s="48"/>
      <c r="DY290" s="48"/>
      <c r="DZ290" s="48"/>
      <c r="EA290" s="48"/>
      <c r="EB290" s="48"/>
      <c r="EC290" s="48"/>
    </row>
    <row r="291" spans="4:133" ht="12.75">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8"/>
      <c r="CD291" s="48"/>
      <c r="CE291" s="48"/>
      <c r="CF291" s="48"/>
      <c r="CG291" s="48"/>
      <c r="CH291" s="48"/>
      <c r="CI291" s="48"/>
      <c r="CJ291" s="48"/>
      <c r="CK291" s="48"/>
      <c r="CL291" s="48"/>
      <c r="CM291" s="48"/>
      <c r="CN291" s="48"/>
      <c r="CO291" s="48"/>
      <c r="CP291" s="48"/>
      <c r="CQ291" s="48"/>
      <c r="CR291" s="48"/>
      <c r="CS291" s="48"/>
      <c r="CT291" s="48"/>
      <c r="CU291" s="48"/>
      <c r="CV291" s="48"/>
      <c r="CW291" s="48"/>
      <c r="CX291" s="48"/>
      <c r="CY291" s="48"/>
      <c r="CZ291" s="48"/>
      <c r="DA291" s="48"/>
      <c r="DB291" s="48"/>
      <c r="DC291" s="48"/>
      <c r="DD291" s="48"/>
      <c r="DE291" s="48"/>
      <c r="DF291" s="48"/>
      <c r="DG291" s="48"/>
      <c r="DH291" s="48"/>
      <c r="DI291" s="48"/>
      <c r="DJ291" s="48"/>
      <c r="DK291" s="48"/>
      <c r="DL291" s="48"/>
      <c r="DM291" s="48"/>
      <c r="DN291" s="48"/>
      <c r="DO291" s="48"/>
      <c r="DP291" s="48"/>
      <c r="DQ291" s="48"/>
      <c r="DR291" s="48"/>
      <c r="DS291" s="48"/>
      <c r="DT291" s="48"/>
      <c r="DU291" s="48"/>
      <c r="DV291" s="48"/>
      <c r="DW291" s="48"/>
      <c r="DX291" s="48"/>
      <c r="DY291" s="48"/>
      <c r="DZ291" s="48"/>
      <c r="EA291" s="48"/>
      <c r="EB291" s="48"/>
      <c r="EC291" s="48"/>
    </row>
    <row r="292" spans="4:133" ht="12.75">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c r="CR292" s="48"/>
      <c r="CS292" s="48"/>
      <c r="CT292" s="48"/>
      <c r="CU292" s="48"/>
      <c r="CV292" s="48"/>
      <c r="CW292" s="48"/>
      <c r="CX292" s="48"/>
      <c r="CY292" s="48"/>
      <c r="CZ292" s="48"/>
      <c r="DA292" s="48"/>
      <c r="DB292" s="48"/>
      <c r="DC292" s="48"/>
      <c r="DD292" s="48"/>
      <c r="DE292" s="48"/>
      <c r="DF292" s="48"/>
      <c r="DG292" s="48"/>
      <c r="DH292" s="48"/>
      <c r="DI292" s="48"/>
      <c r="DJ292" s="48"/>
      <c r="DK292" s="48"/>
      <c r="DL292" s="48"/>
      <c r="DM292" s="48"/>
      <c r="DN292" s="48"/>
      <c r="DO292" s="48"/>
      <c r="DP292" s="48"/>
      <c r="DQ292" s="48"/>
      <c r="DR292" s="48"/>
      <c r="DS292" s="48"/>
      <c r="DT292" s="48"/>
      <c r="DU292" s="48"/>
      <c r="DV292" s="48"/>
      <c r="DW292" s="48"/>
      <c r="DX292" s="48"/>
      <c r="DY292" s="48"/>
      <c r="DZ292" s="48"/>
      <c r="EA292" s="48"/>
      <c r="EB292" s="48"/>
      <c r="EC292" s="48"/>
    </row>
    <row r="293" spans="4:133" ht="12.75">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8"/>
      <c r="CD293" s="48"/>
      <c r="CE293" s="48"/>
      <c r="CF293" s="48"/>
      <c r="CG293" s="48"/>
      <c r="CH293" s="48"/>
      <c r="CI293" s="48"/>
      <c r="CJ293" s="48"/>
      <c r="CK293" s="48"/>
      <c r="CL293" s="48"/>
      <c r="CM293" s="48"/>
      <c r="CN293" s="48"/>
      <c r="CO293" s="48"/>
      <c r="CP293" s="48"/>
      <c r="CQ293" s="48"/>
      <c r="CR293" s="48"/>
      <c r="CS293" s="48"/>
      <c r="CT293" s="48"/>
      <c r="CU293" s="48"/>
      <c r="CV293" s="48"/>
      <c r="CW293" s="48"/>
      <c r="CX293" s="48"/>
      <c r="CY293" s="48"/>
      <c r="CZ293" s="48"/>
      <c r="DA293" s="48"/>
      <c r="DB293" s="48"/>
      <c r="DC293" s="48"/>
      <c r="DD293" s="48"/>
      <c r="DE293" s="48"/>
      <c r="DF293" s="48"/>
      <c r="DG293" s="48"/>
      <c r="DH293" s="48"/>
      <c r="DI293" s="48"/>
      <c r="DJ293" s="48"/>
      <c r="DK293" s="48"/>
      <c r="DL293" s="48"/>
      <c r="DM293" s="48"/>
      <c r="DN293" s="48"/>
      <c r="DO293" s="48"/>
      <c r="DP293" s="48"/>
      <c r="DQ293" s="48"/>
      <c r="DR293" s="48"/>
      <c r="DS293" s="48"/>
      <c r="DT293" s="48"/>
      <c r="DU293" s="48"/>
      <c r="DV293" s="48"/>
      <c r="DW293" s="48"/>
      <c r="DX293" s="48"/>
      <c r="DY293" s="48"/>
      <c r="DZ293" s="48"/>
      <c r="EA293" s="48"/>
      <c r="EB293" s="48"/>
      <c r="EC293" s="48"/>
    </row>
    <row r="294" spans="4:133" ht="12.75">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8"/>
      <c r="CD294" s="48"/>
      <c r="CE294" s="48"/>
      <c r="CF294" s="48"/>
      <c r="CG294" s="48"/>
      <c r="CH294" s="48"/>
      <c r="CI294" s="48"/>
      <c r="CJ294" s="48"/>
      <c r="CK294" s="48"/>
      <c r="CL294" s="48"/>
      <c r="CM294" s="48"/>
      <c r="CN294" s="48"/>
      <c r="CO294" s="48"/>
      <c r="CP294" s="48"/>
      <c r="CQ294" s="48"/>
      <c r="CR294" s="48"/>
      <c r="CS294" s="48"/>
      <c r="CT294" s="48"/>
      <c r="CU294" s="48"/>
      <c r="CV294" s="48"/>
      <c r="CW294" s="48"/>
      <c r="CX294" s="48"/>
      <c r="CY294" s="48"/>
      <c r="CZ294" s="48"/>
      <c r="DA294" s="48"/>
      <c r="DB294" s="48"/>
      <c r="DC294" s="48"/>
      <c r="DD294" s="48"/>
      <c r="DE294" s="48"/>
      <c r="DF294" s="48"/>
      <c r="DG294" s="48"/>
      <c r="DH294" s="48"/>
      <c r="DI294" s="48"/>
      <c r="DJ294" s="48"/>
      <c r="DK294" s="48"/>
      <c r="DL294" s="48"/>
      <c r="DM294" s="48"/>
      <c r="DN294" s="48"/>
      <c r="DO294" s="48"/>
      <c r="DP294" s="48"/>
      <c r="DQ294" s="48"/>
      <c r="DR294" s="48"/>
      <c r="DS294" s="48"/>
      <c r="DT294" s="48"/>
      <c r="DU294" s="48"/>
      <c r="DV294" s="48"/>
      <c r="DW294" s="48"/>
      <c r="DX294" s="48"/>
      <c r="DY294" s="48"/>
      <c r="DZ294" s="48"/>
      <c r="EA294" s="48"/>
      <c r="EB294" s="48"/>
      <c r="EC294" s="48"/>
    </row>
    <row r="295" spans="4:133" ht="12.75">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c r="CR295" s="48"/>
      <c r="CS295" s="48"/>
      <c r="CT295" s="48"/>
      <c r="CU295" s="48"/>
      <c r="CV295" s="48"/>
      <c r="CW295" s="48"/>
      <c r="CX295" s="48"/>
      <c r="CY295" s="48"/>
      <c r="CZ295" s="48"/>
      <c r="DA295" s="48"/>
      <c r="DB295" s="48"/>
      <c r="DC295" s="48"/>
      <c r="DD295" s="48"/>
      <c r="DE295" s="48"/>
      <c r="DF295" s="48"/>
      <c r="DG295" s="48"/>
      <c r="DH295" s="48"/>
      <c r="DI295" s="48"/>
      <c r="DJ295" s="48"/>
      <c r="DK295" s="48"/>
      <c r="DL295" s="48"/>
      <c r="DM295" s="48"/>
      <c r="DN295" s="48"/>
      <c r="DO295" s="48"/>
      <c r="DP295" s="48"/>
      <c r="DQ295" s="48"/>
      <c r="DR295" s="48"/>
      <c r="DS295" s="48"/>
      <c r="DT295" s="48"/>
      <c r="DU295" s="48"/>
      <c r="DV295" s="48"/>
      <c r="DW295" s="48"/>
      <c r="DX295" s="48"/>
      <c r="DY295" s="48"/>
      <c r="DZ295" s="48"/>
      <c r="EA295" s="48"/>
      <c r="EB295" s="48"/>
      <c r="EC295" s="48"/>
    </row>
    <row r="296" spans="4:133" ht="12.75">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c r="CR296" s="48"/>
      <c r="CS296" s="48"/>
      <c r="CT296" s="48"/>
      <c r="CU296" s="48"/>
      <c r="CV296" s="48"/>
      <c r="CW296" s="48"/>
      <c r="CX296" s="48"/>
      <c r="CY296" s="48"/>
      <c r="CZ296" s="48"/>
      <c r="DA296" s="48"/>
      <c r="DB296" s="48"/>
      <c r="DC296" s="48"/>
      <c r="DD296" s="48"/>
      <c r="DE296" s="48"/>
      <c r="DF296" s="48"/>
      <c r="DG296" s="48"/>
      <c r="DH296" s="48"/>
      <c r="DI296" s="48"/>
      <c r="DJ296" s="48"/>
      <c r="DK296" s="48"/>
      <c r="DL296" s="48"/>
      <c r="DM296" s="48"/>
      <c r="DN296" s="48"/>
      <c r="DO296" s="48"/>
      <c r="DP296" s="48"/>
      <c r="DQ296" s="48"/>
      <c r="DR296" s="48"/>
      <c r="DS296" s="48"/>
      <c r="DT296" s="48"/>
      <c r="DU296" s="48"/>
      <c r="DV296" s="48"/>
      <c r="DW296" s="48"/>
      <c r="DX296" s="48"/>
      <c r="DY296" s="48"/>
      <c r="DZ296" s="48"/>
      <c r="EA296" s="48"/>
      <c r="EB296" s="48"/>
      <c r="EC296" s="48"/>
    </row>
    <row r="297" spans="4:133" ht="12.75">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c r="CR297" s="48"/>
      <c r="CS297" s="48"/>
      <c r="CT297" s="48"/>
      <c r="CU297" s="48"/>
      <c r="CV297" s="48"/>
      <c r="CW297" s="48"/>
      <c r="CX297" s="48"/>
      <c r="CY297" s="48"/>
      <c r="CZ297" s="48"/>
      <c r="DA297" s="48"/>
      <c r="DB297" s="48"/>
      <c r="DC297" s="48"/>
      <c r="DD297" s="48"/>
      <c r="DE297" s="48"/>
      <c r="DF297" s="48"/>
      <c r="DG297" s="48"/>
      <c r="DH297" s="48"/>
      <c r="DI297" s="48"/>
      <c r="DJ297" s="48"/>
      <c r="DK297" s="48"/>
      <c r="DL297" s="48"/>
      <c r="DM297" s="48"/>
      <c r="DN297" s="48"/>
      <c r="DO297" s="48"/>
      <c r="DP297" s="48"/>
      <c r="DQ297" s="48"/>
      <c r="DR297" s="48"/>
      <c r="DS297" s="48"/>
      <c r="DT297" s="48"/>
      <c r="DU297" s="48"/>
      <c r="DV297" s="48"/>
      <c r="DW297" s="48"/>
      <c r="DX297" s="48"/>
      <c r="DY297" s="48"/>
      <c r="DZ297" s="48"/>
      <c r="EA297" s="48"/>
      <c r="EB297" s="48"/>
      <c r="EC297" s="48"/>
    </row>
    <row r="298" spans="4:133" ht="12.75">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c r="CR298" s="48"/>
      <c r="CS298" s="48"/>
      <c r="CT298" s="48"/>
      <c r="CU298" s="48"/>
      <c r="CV298" s="48"/>
      <c r="CW298" s="48"/>
      <c r="CX298" s="48"/>
      <c r="CY298" s="48"/>
      <c r="CZ298" s="48"/>
      <c r="DA298" s="48"/>
      <c r="DB298" s="48"/>
      <c r="DC298" s="48"/>
      <c r="DD298" s="48"/>
      <c r="DE298" s="48"/>
      <c r="DF298" s="48"/>
      <c r="DG298" s="48"/>
      <c r="DH298" s="48"/>
      <c r="DI298" s="48"/>
      <c r="DJ298" s="48"/>
      <c r="DK298" s="48"/>
      <c r="DL298" s="48"/>
      <c r="DM298" s="48"/>
      <c r="DN298" s="48"/>
      <c r="DO298" s="48"/>
      <c r="DP298" s="48"/>
      <c r="DQ298" s="48"/>
      <c r="DR298" s="48"/>
      <c r="DS298" s="48"/>
      <c r="DT298" s="48"/>
      <c r="DU298" s="48"/>
      <c r="DV298" s="48"/>
      <c r="DW298" s="48"/>
      <c r="DX298" s="48"/>
      <c r="DY298" s="48"/>
      <c r="DZ298" s="48"/>
      <c r="EA298" s="48"/>
      <c r="EB298" s="48"/>
      <c r="EC298" s="48"/>
    </row>
    <row r="299" spans="4:133" ht="12.75">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8"/>
      <c r="CD299" s="48"/>
      <c r="CE299" s="48"/>
      <c r="CF299" s="48"/>
      <c r="CG299" s="48"/>
      <c r="CH299" s="48"/>
      <c r="CI299" s="48"/>
      <c r="CJ299" s="48"/>
      <c r="CK299" s="48"/>
      <c r="CL299" s="48"/>
      <c r="CM299" s="48"/>
      <c r="CN299" s="48"/>
      <c r="CO299" s="48"/>
      <c r="CP299" s="48"/>
      <c r="CQ299" s="48"/>
      <c r="CR299" s="48"/>
      <c r="CS299" s="48"/>
      <c r="CT299" s="48"/>
      <c r="CU299" s="48"/>
      <c r="CV299" s="48"/>
      <c r="CW299" s="48"/>
      <c r="CX299" s="48"/>
      <c r="CY299" s="48"/>
      <c r="CZ299" s="48"/>
      <c r="DA299" s="48"/>
      <c r="DB299" s="48"/>
      <c r="DC299" s="48"/>
      <c r="DD299" s="48"/>
      <c r="DE299" s="48"/>
      <c r="DF299" s="48"/>
      <c r="DG299" s="48"/>
      <c r="DH299" s="48"/>
      <c r="DI299" s="48"/>
      <c r="DJ299" s="48"/>
      <c r="DK299" s="48"/>
      <c r="DL299" s="48"/>
      <c r="DM299" s="48"/>
      <c r="DN299" s="48"/>
      <c r="DO299" s="48"/>
      <c r="DP299" s="48"/>
      <c r="DQ299" s="48"/>
      <c r="DR299" s="48"/>
      <c r="DS299" s="48"/>
      <c r="DT299" s="48"/>
      <c r="DU299" s="48"/>
      <c r="DV299" s="48"/>
      <c r="DW299" s="48"/>
      <c r="DX299" s="48"/>
      <c r="DY299" s="48"/>
      <c r="DZ299" s="48"/>
      <c r="EA299" s="48"/>
      <c r="EB299" s="48"/>
      <c r="EC299" s="48"/>
    </row>
    <row r="300" spans="4:133" ht="12.75">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c r="CR300" s="48"/>
      <c r="CS300" s="48"/>
      <c r="CT300" s="48"/>
      <c r="CU300" s="48"/>
      <c r="CV300" s="48"/>
      <c r="CW300" s="48"/>
      <c r="CX300" s="48"/>
      <c r="CY300" s="48"/>
      <c r="CZ300" s="48"/>
      <c r="DA300" s="48"/>
      <c r="DB300" s="48"/>
      <c r="DC300" s="48"/>
      <c r="DD300" s="48"/>
      <c r="DE300" s="48"/>
      <c r="DF300" s="48"/>
      <c r="DG300" s="48"/>
      <c r="DH300" s="48"/>
      <c r="DI300" s="48"/>
      <c r="DJ300" s="48"/>
      <c r="DK300" s="48"/>
      <c r="DL300" s="48"/>
      <c r="DM300" s="48"/>
      <c r="DN300" s="48"/>
      <c r="DO300" s="48"/>
      <c r="DP300" s="48"/>
      <c r="DQ300" s="48"/>
      <c r="DR300" s="48"/>
      <c r="DS300" s="48"/>
      <c r="DT300" s="48"/>
      <c r="DU300" s="48"/>
      <c r="DV300" s="48"/>
      <c r="DW300" s="48"/>
      <c r="DX300" s="48"/>
      <c r="DY300" s="48"/>
      <c r="DZ300" s="48"/>
      <c r="EA300" s="48"/>
      <c r="EB300" s="48"/>
      <c r="EC300" s="48"/>
    </row>
    <row r="301" spans="4:133" ht="12.75">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8"/>
      <c r="CD301" s="48"/>
      <c r="CE301" s="48"/>
      <c r="CF301" s="48"/>
      <c r="CG301" s="48"/>
      <c r="CH301" s="48"/>
      <c r="CI301" s="48"/>
      <c r="CJ301" s="48"/>
      <c r="CK301" s="48"/>
      <c r="CL301" s="48"/>
      <c r="CM301" s="48"/>
      <c r="CN301" s="48"/>
      <c r="CO301" s="48"/>
      <c r="CP301" s="48"/>
      <c r="CQ301" s="48"/>
      <c r="CR301" s="48"/>
      <c r="CS301" s="48"/>
      <c r="CT301" s="48"/>
      <c r="CU301" s="48"/>
      <c r="CV301" s="48"/>
      <c r="CW301" s="48"/>
      <c r="CX301" s="48"/>
      <c r="CY301" s="48"/>
      <c r="CZ301" s="48"/>
      <c r="DA301" s="48"/>
      <c r="DB301" s="48"/>
      <c r="DC301" s="48"/>
      <c r="DD301" s="48"/>
      <c r="DE301" s="48"/>
      <c r="DF301" s="48"/>
      <c r="DG301" s="48"/>
      <c r="DH301" s="48"/>
      <c r="DI301" s="48"/>
      <c r="DJ301" s="48"/>
      <c r="DK301" s="48"/>
      <c r="DL301" s="48"/>
      <c r="DM301" s="48"/>
      <c r="DN301" s="48"/>
      <c r="DO301" s="48"/>
      <c r="DP301" s="48"/>
      <c r="DQ301" s="48"/>
      <c r="DR301" s="48"/>
      <c r="DS301" s="48"/>
      <c r="DT301" s="48"/>
      <c r="DU301" s="48"/>
      <c r="DV301" s="48"/>
      <c r="DW301" s="48"/>
      <c r="DX301" s="48"/>
      <c r="DY301" s="48"/>
      <c r="DZ301" s="48"/>
      <c r="EA301" s="48"/>
      <c r="EB301" s="48"/>
      <c r="EC301" s="48"/>
    </row>
    <row r="302" spans="4:133" ht="12.75">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c r="CR302" s="48"/>
      <c r="CS302" s="48"/>
      <c r="CT302" s="48"/>
      <c r="CU302" s="48"/>
      <c r="CV302" s="48"/>
      <c r="CW302" s="48"/>
      <c r="CX302" s="48"/>
      <c r="CY302" s="48"/>
      <c r="CZ302" s="48"/>
      <c r="DA302" s="48"/>
      <c r="DB302" s="48"/>
      <c r="DC302" s="48"/>
      <c r="DD302" s="48"/>
      <c r="DE302" s="48"/>
      <c r="DF302" s="48"/>
      <c r="DG302" s="48"/>
      <c r="DH302" s="48"/>
      <c r="DI302" s="48"/>
      <c r="DJ302" s="48"/>
      <c r="DK302" s="48"/>
      <c r="DL302" s="48"/>
      <c r="DM302" s="48"/>
      <c r="DN302" s="48"/>
      <c r="DO302" s="48"/>
      <c r="DP302" s="48"/>
      <c r="DQ302" s="48"/>
      <c r="DR302" s="48"/>
      <c r="DS302" s="48"/>
      <c r="DT302" s="48"/>
      <c r="DU302" s="48"/>
      <c r="DV302" s="48"/>
      <c r="DW302" s="48"/>
      <c r="DX302" s="48"/>
      <c r="DY302" s="48"/>
      <c r="DZ302" s="48"/>
      <c r="EA302" s="48"/>
      <c r="EB302" s="48"/>
      <c r="EC302" s="48"/>
    </row>
    <row r="303" spans="4:133" ht="12.75">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8"/>
      <c r="CD303" s="48"/>
      <c r="CE303" s="48"/>
      <c r="CF303" s="48"/>
      <c r="CG303" s="48"/>
      <c r="CH303" s="48"/>
      <c r="CI303" s="48"/>
      <c r="CJ303" s="48"/>
      <c r="CK303" s="48"/>
      <c r="CL303" s="48"/>
      <c r="CM303" s="48"/>
      <c r="CN303" s="48"/>
      <c r="CO303" s="48"/>
      <c r="CP303" s="48"/>
      <c r="CQ303" s="48"/>
      <c r="CR303" s="48"/>
      <c r="CS303" s="48"/>
      <c r="CT303" s="48"/>
      <c r="CU303" s="48"/>
      <c r="CV303" s="48"/>
      <c r="CW303" s="48"/>
      <c r="CX303" s="48"/>
      <c r="CY303" s="48"/>
      <c r="CZ303" s="48"/>
      <c r="DA303" s="48"/>
      <c r="DB303" s="48"/>
      <c r="DC303" s="48"/>
      <c r="DD303" s="48"/>
      <c r="DE303" s="48"/>
      <c r="DF303" s="48"/>
      <c r="DG303" s="48"/>
      <c r="DH303" s="48"/>
      <c r="DI303" s="48"/>
      <c r="DJ303" s="48"/>
      <c r="DK303" s="48"/>
      <c r="DL303" s="48"/>
      <c r="DM303" s="48"/>
      <c r="DN303" s="48"/>
      <c r="DO303" s="48"/>
      <c r="DP303" s="48"/>
      <c r="DQ303" s="48"/>
      <c r="DR303" s="48"/>
      <c r="DS303" s="48"/>
      <c r="DT303" s="48"/>
      <c r="DU303" s="48"/>
      <c r="DV303" s="48"/>
      <c r="DW303" s="48"/>
      <c r="DX303" s="48"/>
      <c r="DY303" s="48"/>
      <c r="DZ303" s="48"/>
      <c r="EA303" s="48"/>
      <c r="EB303" s="48"/>
      <c r="EC303" s="48"/>
    </row>
    <row r="304" spans="4:133" ht="12.75">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8"/>
      <c r="CD304" s="48"/>
      <c r="CE304" s="48"/>
      <c r="CF304" s="48"/>
      <c r="CG304" s="48"/>
      <c r="CH304" s="48"/>
      <c r="CI304" s="48"/>
      <c r="CJ304" s="48"/>
      <c r="CK304" s="48"/>
      <c r="CL304" s="48"/>
      <c r="CM304" s="48"/>
      <c r="CN304" s="48"/>
      <c r="CO304" s="48"/>
      <c r="CP304" s="48"/>
      <c r="CQ304" s="48"/>
      <c r="CR304" s="48"/>
      <c r="CS304" s="48"/>
      <c r="CT304" s="48"/>
      <c r="CU304" s="48"/>
      <c r="CV304" s="48"/>
      <c r="CW304" s="48"/>
      <c r="CX304" s="48"/>
      <c r="CY304" s="48"/>
      <c r="CZ304" s="48"/>
      <c r="DA304" s="48"/>
      <c r="DB304" s="48"/>
      <c r="DC304" s="48"/>
      <c r="DD304" s="48"/>
      <c r="DE304" s="48"/>
      <c r="DF304" s="48"/>
      <c r="DG304" s="48"/>
      <c r="DH304" s="48"/>
      <c r="DI304" s="48"/>
      <c r="DJ304" s="48"/>
      <c r="DK304" s="48"/>
      <c r="DL304" s="48"/>
      <c r="DM304" s="48"/>
      <c r="DN304" s="48"/>
      <c r="DO304" s="48"/>
      <c r="DP304" s="48"/>
      <c r="DQ304" s="48"/>
      <c r="DR304" s="48"/>
      <c r="DS304" s="48"/>
      <c r="DT304" s="48"/>
      <c r="DU304" s="48"/>
      <c r="DV304" s="48"/>
      <c r="DW304" s="48"/>
      <c r="DX304" s="48"/>
      <c r="DY304" s="48"/>
      <c r="DZ304" s="48"/>
      <c r="EA304" s="48"/>
      <c r="EB304" s="48"/>
      <c r="EC304" s="48"/>
    </row>
    <row r="305" spans="4:133" ht="12.75">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8"/>
      <c r="CD305" s="48"/>
      <c r="CE305" s="48"/>
      <c r="CF305" s="48"/>
      <c r="CG305" s="48"/>
      <c r="CH305" s="48"/>
      <c r="CI305" s="48"/>
      <c r="CJ305" s="48"/>
      <c r="CK305" s="48"/>
      <c r="CL305" s="48"/>
      <c r="CM305" s="48"/>
      <c r="CN305" s="48"/>
      <c r="CO305" s="48"/>
      <c r="CP305" s="48"/>
      <c r="CQ305" s="48"/>
      <c r="CR305" s="48"/>
      <c r="CS305" s="48"/>
      <c r="CT305" s="48"/>
      <c r="CU305" s="48"/>
      <c r="CV305" s="48"/>
      <c r="CW305" s="48"/>
      <c r="CX305" s="48"/>
      <c r="CY305" s="48"/>
      <c r="CZ305" s="48"/>
      <c r="DA305" s="48"/>
      <c r="DB305" s="48"/>
      <c r="DC305" s="48"/>
      <c r="DD305" s="48"/>
      <c r="DE305" s="48"/>
      <c r="DF305" s="48"/>
      <c r="DG305" s="48"/>
      <c r="DH305" s="48"/>
      <c r="DI305" s="48"/>
      <c r="DJ305" s="48"/>
      <c r="DK305" s="48"/>
      <c r="DL305" s="48"/>
      <c r="DM305" s="48"/>
      <c r="DN305" s="48"/>
      <c r="DO305" s="48"/>
      <c r="DP305" s="48"/>
      <c r="DQ305" s="48"/>
      <c r="DR305" s="48"/>
      <c r="DS305" s="48"/>
      <c r="DT305" s="48"/>
      <c r="DU305" s="48"/>
      <c r="DV305" s="48"/>
      <c r="DW305" s="48"/>
      <c r="DX305" s="48"/>
      <c r="DY305" s="48"/>
      <c r="DZ305" s="48"/>
      <c r="EA305" s="48"/>
      <c r="EB305" s="48"/>
      <c r="EC305" s="48"/>
    </row>
    <row r="306" spans="4:133" ht="12.75">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8"/>
      <c r="CD306" s="48"/>
      <c r="CE306" s="48"/>
      <c r="CF306" s="48"/>
      <c r="CG306" s="48"/>
      <c r="CH306" s="48"/>
      <c r="CI306" s="48"/>
      <c r="CJ306" s="48"/>
      <c r="CK306" s="48"/>
      <c r="CL306" s="48"/>
      <c r="CM306" s="48"/>
      <c r="CN306" s="48"/>
      <c r="CO306" s="48"/>
      <c r="CP306" s="48"/>
      <c r="CQ306" s="48"/>
      <c r="CR306" s="48"/>
      <c r="CS306" s="48"/>
      <c r="CT306" s="48"/>
      <c r="CU306" s="48"/>
      <c r="CV306" s="48"/>
      <c r="CW306" s="48"/>
      <c r="CX306" s="48"/>
      <c r="CY306" s="48"/>
      <c r="CZ306" s="48"/>
      <c r="DA306" s="48"/>
      <c r="DB306" s="48"/>
      <c r="DC306" s="48"/>
      <c r="DD306" s="48"/>
      <c r="DE306" s="48"/>
      <c r="DF306" s="48"/>
      <c r="DG306" s="48"/>
      <c r="DH306" s="48"/>
      <c r="DI306" s="48"/>
      <c r="DJ306" s="48"/>
      <c r="DK306" s="48"/>
      <c r="DL306" s="48"/>
      <c r="DM306" s="48"/>
      <c r="DN306" s="48"/>
      <c r="DO306" s="48"/>
      <c r="DP306" s="48"/>
      <c r="DQ306" s="48"/>
      <c r="DR306" s="48"/>
      <c r="DS306" s="48"/>
      <c r="DT306" s="48"/>
      <c r="DU306" s="48"/>
      <c r="DV306" s="48"/>
      <c r="DW306" s="48"/>
      <c r="DX306" s="48"/>
      <c r="DY306" s="48"/>
      <c r="DZ306" s="48"/>
      <c r="EA306" s="48"/>
      <c r="EB306" s="48"/>
      <c r="EC306" s="48"/>
    </row>
    <row r="307" spans="4:133" ht="12.75">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8"/>
      <c r="CD307" s="48"/>
      <c r="CE307" s="48"/>
      <c r="CF307" s="48"/>
      <c r="CG307" s="48"/>
      <c r="CH307" s="48"/>
      <c r="CI307" s="48"/>
      <c r="CJ307" s="48"/>
      <c r="CK307" s="48"/>
      <c r="CL307" s="48"/>
      <c r="CM307" s="48"/>
      <c r="CN307" s="48"/>
      <c r="CO307" s="48"/>
      <c r="CP307" s="48"/>
      <c r="CQ307" s="48"/>
      <c r="CR307" s="48"/>
      <c r="CS307" s="48"/>
      <c r="CT307" s="48"/>
      <c r="CU307" s="48"/>
      <c r="CV307" s="48"/>
      <c r="CW307" s="48"/>
      <c r="CX307" s="48"/>
      <c r="CY307" s="48"/>
      <c r="CZ307" s="48"/>
      <c r="DA307" s="48"/>
      <c r="DB307" s="48"/>
      <c r="DC307" s="48"/>
      <c r="DD307" s="48"/>
      <c r="DE307" s="48"/>
      <c r="DF307" s="48"/>
      <c r="DG307" s="48"/>
      <c r="DH307" s="48"/>
      <c r="DI307" s="48"/>
      <c r="DJ307" s="48"/>
      <c r="DK307" s="48"/>
      <c r="DL307" s="48"/>
      <c r="DM307" s="48"/>
      <c r="DN307" s="48"/>
      <c r="DO307" s="48"/>
      <c r="DP307" s="48"/>
      <c r="DQ307" s="48"/>
      <c r="DR307" s="48"/>
      <c r="DS307" s="48"/>
      <c r="DT307" s="48"/>
      <c r="DU307" s="48"/>
      <c r="DV307" s="48"/>
      <c r="DW307" s="48"/>
      <c r="DX307" s="48"/>
      <c r="DY307" s="48"/>
      <c r="DZ307" s="48"/>
      <c r="EA307" s="48"/>
      <c r="EB307" s="48"/>
      <c r="EC307" s="48"/>
    </row>
    <row r="308" spans="4:133" ht="12.75">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8"/>
      <c r="CD308" s="48"/>
      <c r="CE308" s="48"/>
      <c r="CF308" s="48"/>
      <c r="CG308" s="48"/>
      <c r="CH308" s="48"/>
      <c r="CI308" s="48"/>
      <c r="CJ308" s="48"/>
      <c r="CK308" s="48"/>
      <c r="CL308" s="48"/>
      <c r="CM308" s="48"/>
      <c r="CN308" s="48"/>
      <c r="CO308" s="48"/>
      <c r="CP308" s="48"/>
      <c r="CQ308" s="48"/>
      <c r="CR308" s="48"/>
      <c r="CS308" s="48"/>
      <c r="CT308" s="48"/>
      <c r="CU308" s="48"/>
      <c r="CV308" s="48"/>
      <c r="CW308" s="48"/>
      <c r="CX308" s="48"/>
      <c r="CY308" s="48"/>
      <c r="CZ308" s="48"/>
      <c r="DA308" s="48"/>
      <c r="DB308" s="48"/>
      <c r="DC308" s="48"/>
      <c r="DD308" s="48"/>
      <c r="DE308" s="48"/>
      <c r="DF308" s="48"/>
      <c r="DG308" s="48"/>
      <c r="DH308" s="48"/>
      <c r="DI308" s="48"/>
      <c r="DJ308" s="48"/>
      <c r="DK308" s="48"/>
      <c r="DL308" s="48"/>
      <c r="DM308" s="48"/>
      <c r="DN308" s="48"/>
      <c r="DO308" s="48"/>
      <c r="DP308" s="48"/>
      <c r="DQ308" s="48"/>
      <c r="DR308" s="48"/>
      <c r="DS308" s="48"/>
      <c r="DT308" s="48"/>
      <c r="DU308" s="48"/>
      <c r="DV308" s="48"/>
      <c r="DW308" s="48"/>
      <c r="DX308" s="48"/>
      <c r="DY308" s="48"/>
      <c r="DZ308" s="48"/>
      <c r="EA308" s="48"/>
      <c r="EB308" s="48"/>
      <c r="EC308" s="48"/>
    </row>
    <row r="309" spans="4:133" ht="12.75">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8"/>
      <c r="CD309" s="48"/>
      <c r="CE309" s="48"/>
      <c r="CF309" s="48"/>
      <c r="CG309" s="48"/>
      <c r="CH309" s="48"/>
      <c r="CI309" s="48"/>
      <c r="CJ309" s="48"/>
      <c r="CK309" s="48"/>
      <c r="CL309" s="48"/>
      <c r="CM309" s="48"/>
      <c r="CN309" s="48"/>
      <c r="CO309" s="48"/>
      <c r="CP309" s="48"/>
      <c r="CQ309" s="48"/>
      <c r="CR309" s="48"/>
      <c r="CS309" s="48"/>
      <c r="CT309" s="48"/>
      <c r="CU309" s="48"/>
      <c r="CV309" s="48"/>
      <c r="CW309" s="48"/>
      <c r="CX309" s="48"/>
      <c r="CY309" s="48"/>
      <c r="CZ309" s="48"/>
      <c r="DA309" s="48"/>
      <c r="DB309" s="48"/>
      <c r="DC309" s="48"/>
      <c r="DD309" s="48"/>
      <c r="DE309" s="48"/>
      <c r="DF309" s="48"/>
      <c r="DG309" s="48"/>
      <c r="DH309" s="48"/>
      <c r="DI309" s="48"/>
      <c r="DJ309" s="48"/>
      <c r="DK309" s="48"/>
      <c r="DL309" s="48"/>
      <c r="DM309" s="48"/>
      <c r="DN309" s="48"/>
      <c r="DO309" s="48"/>
      <c r="DP309" s="48"/>
      <c r="DQ309" s="48"/>
      <c r="DR309" s="48"/>
      <c r="DS309" s="48"/>
      <c r="DT309" s="48"/>
      <c r="DU309" s="48"/>
      <c r="DV309" s="48"/>
      <c r="DW309" s="48"/>
      <c r="DX309" s="48"/>
      <c r="DY309" s="48"/>
      <c r="DZ309" s="48"/>
      <c r="EA309" s="48"/>
      <c r="EB309" s="48"/>
      <c r="EC309" s="48"/>
    </row>
    <row r="310" spans="4:133" ht="12.75">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8"/>
      <c r="CD310" s="48"/>
      <c r="CE310" s="48"/>
      <c r="CF310" s="48"/>
      <c r="CG310" s="48"/>
      <c r="CH310" s="48"/>
      <c r="CI310" s="48"/>
      <c r="CJ310" s="48"/>
      <c r="CK310" s="48"/>
      <c r="CL310" s="48"/>
      <c r="CM310" s="48"/>
      <c r="CN310" s="48"/>
      <c r="CO310" s="48"/>
      <c r="CP310" s="48"/>
      <c r="CQ310" s="48"/>
      <c r="CR310" s="48"/>
      <c r="CS310" s="48"/>
      <c r="CT310" s="48"/>
      <c r="CU310" s="48"/>
      <c r="CV310" s="48"/>
      <c r="CW310" s="48"/>
      <c r="CX310" s="48"/>
      <c r="CY310" s="48"/>
      <c r="CZ310" s="48"/>
      <c r="DA310" s="48"/>
      <c r="DB310" s="48"/>
      <c r="DC310" s="48"/>
      <c r="DD310" s="48"/>
      <c r="DE310" s="48"/>
      <c r="DF310" s="48"/>
      <c r="DG310" s="48"/>
      <c r="DH310" s="48"/>
      <c r="DI310" s="48"/>
      <c r="DJ310" s="48"/>
      <c r="DK310" s="48"/>
      <c r="DL310" s="48"/>
      <c r="DM310" s="48"/>
      <c r="DN310" s="48"/>
      <c r="DO310" s="48"/>
      <c r="DP310" s="48"/>
      <c r="DQ310" s="48"/>
      <c r="DR310" s="48"/>
      <c r="DS310" s="48"/>
      <c r="DT310" s="48"/>
      <c r="DU310" s="48"/>
      <c r="DV310" s="48"/>
      <c r="DW310" s="48"/>
      <c r="DX310" s="48"/>
      <c r="DY310" s="48"/>
      <c r="DZ310" s="48"/>
      <c r="EA310" s="48"/>
      <c r="EB310" s="48"/>
      <c r="EC310" s="48"/>
    </row>
    <row r="311" spans="4:133" ht="12.75">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8"/>
      <c r="CD311" s="48"/>
      <c r="CE311" s="48"/>
      <c r="CF311" s="48"/>
      <c r="CG311" s="48"/>
      <c r="CH311" s="48"/>
      <c r="CI311" s="48"/>
      <c r="CJ311" s="48"/>
      <c r="CK311" s="48"/>
      <c r="CL311" s="48"/>
      <c r="CM311" s="48"/>
      <c r="CN311" s="48"/>
      <c r="CO311" s="48"/>
      <c r="CP311" s="48"/>
      <c r="CQ311" s="48"/>
      <c r="CR311" s="48"/>
      <c r="CS311" s="48"/>
      <c r="CT311" s="48"/>
      <c r="CU311" s="48"/>
      <c r="CV311" s="48"/>
      <c r="CW311" s="48"/>
      <c r="CX311" s="48"/>
      <c r="CY311" s="48"/>
      <c r="CZ311" s="48"/>
      <c r="DA311" s="48"/>
      <c r="DB311" s="48"/>
      <c r="DC311" s="48"/>
      <c r="DD311" s="48"/>
      <c r="DE311" s="48"/>
      <c r="DF311" s="48"/>
      <c r="DG311" s="48"/>
      <c r="DH311" s="48"/>
      <c r="DI311" s="48"/>
      <c r="DJ311" s="48"/>
      <c r="DK311" s="48"/>
      <c r="DL311" s="48"/>
      <c r="DM311" s="48"/>
      <c r="DN311" s="48"/>
      <c r="DO311" s="48"/>
      <c r="DP311" s="48"/>
      <c r="DQ311" s="48"/>
      <c r="DR311" s="48"/>
      <c r="DS311" s="48"/>
      <c r="DT311" s="48"/>
      <c r="DU311" s="48"/>
      <c r="DV311" s="48"/>
      <c r="DW311" s="48"/>
      <c r="DX311" s="48"/>
      <c r="DY311" s="48"/>
      <c r="DZ311" s="48"/>
      <c r="EA311" s="48"/>
      <c r="EB311" s="48"/>
      <c r="EC311" s="48"/>
    </row>
    <row r="312" spans="4:133" ht="12.75">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8"/>
      <c r="CD312" s="48"/>
      <c r="CE312" s="48"/>
      <c r="CF312" s="48"/>
      <c r="CG312" s="48"/>
      <c r="CH312" s="48"/>
      <c r="CI312" s="48"/>
      <c r="CJ312" s="48"/>
      <c r="CK312" s="48"/>
      <c r="CL312" s="48"/>
      <c r="CM312" s="48"/>
      <c r="CN312" s="48"/>
      <c r="CO312" s="48"/>
      <c r="CP312" s="48"/>
      <c r="CQ312" s="48"/>
      <c r="CR312" s="48"/>
      <c r="CS312" s="48"/>
      <c r="CT312" s="48"/>
      <c r="CU312" s="48"/>
      <c r="CV312" s="48"/>
      <c r="CW312" s="48"/>
      <c r="CX312" s="48"/>
      <c r="CY312" s="48"/>
      <c r="CZ312" s="48"/>
      <c r="DA312" s="48"/>
      <c r="DB312" s="48"/>
      <c r="DC312" s="48"/>
      <c r="DD312" s="48"/>
      <c r="DE312" s="48"/>
      <c r="DF312" s="48"/>
      <c r="DG312" s="48"/>
      <c r="DH312" s="48"/>
      <c r="DI312" s="48"/>
      <c r="DJ312" s="48"/>
      <c r="DK312" s="48"/>
      <c r="DL312" s="48"/>
      <c r="DM312" s="48"/>
      <c r="DN312" s="48"/>
      <c r="DO312" s="48"/>
      <c r="DP312" s="48"/>
      <c r="DQ312" s="48"/>
      <c r="DR312" s="48"/>
      <c r="DS312" s="48"/>
      <c r="DT312" s="48"/>
      <c r="DU312" s="48"/>
      <c r="DV312" s="48"/>
      <c r="DW312" s="48"/>
      <c r="DX312" s="48"/>
      <c r="DY312" s="48"/>
      <c r="DZ312" s="48"/>
      <c r="EA312" s="48"/>
      <c r="EB312" s="48"/>
      <c r="EC312" s="48"/>
    </row>
    <row r="313" spans="4:133" ht="12.75">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8"/>
      <c r="CD313" s="48"/>
      <c r="CE313" s="48"/>
      <c r="CF313" s="48"/>
      <c r="CG313" s="48"/>
      <c r="CH313" s="48"/>
      <c r="CI313" s="48"/>
      <c r="CJ313" s="48"/>
      <c r="CK313" s="48"/>
      <c r="CL313" s="48"/>
      <c r="CM313" s="48"/>
      <c r="CN313" s="48"/>
      <c r="CO313" s="48"/>
      <c r="CP313" s="48"/>
      <c r="CQ313" s="48"/>
      <c r="CR313" s="48"/>
      <c r="CS313" s="48"/>
      <c r="CT313" s="48"/>
      <c r="CU313" s="48"/>
      <c r="CV313" s="48"/>
      <c r="CW313" s="48"/>
      <c r="CX313" s="48"/>
      <c r="CY313" s="48"/>
      <c r="CZ313" s="48"/>
      <c r="DA313" s="48"/>
      <c r="DB313" s="48"/>
      <c r="DC313" s="48"/>
      <c r="DD313" s="48"/>
      <c r="DE313" s="48"/>
      <c r="DF313" s="48"/>
      <c r="DG313" s="48"/>
      <c r="DH313" s="48"/>
      <c r="DI313" s="48"/>
      <c r="DJ313" s="48"/>
      <c r="DK313" s="48"/>
      <c r="DL313" s="48"/>
      <c r="DM313" s="48"/>
      <c r="DN313" s="48"/>
      <c r="DO313" s="48"/>
      <c r="DP313" s="48"/>
      <c r="DQ313" s="48"/>
      <c r="DR313" s="48"/>
      <c r="DS313" s="48"/>
      <c r="DT313" s="48"/>
      <c r="DU313" s="48"/>
      <c r="DV313" s="48"/>
      <c r="DW313" s="48"/>
      <c r="DX313" s="48"/>
      <c r="DY313" s="48"/>
      <c r="DZ313" s="48"/>
      <c r="EA313" s="48"/>
      <c r="EB313" s="48"/>
      <c r="EC313" s="48"/>
    </row>
    <row r="314" spans="4:133" ht="12.75">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8"/>
      <c r="CD314" s="48"/>
      <c r="CE314" s="48"/>
      <c r="CF314" s="48"/>
      <c r="CG314" s="48"/>
      <c r="CH314" s="48"/>
      <c r="CI314" s="48"/>
      <c r="CJ314" s="48"/>
      <c r="CK314" s="48"/>
      <c r="CL314" s="48"/>
      <c r="CM314" s="48"/>
      <c r="CN314" s="48"/>
      <c r="CO314" s="48"/>
      <c r="CP314" s="48"/>
      <c r="CQ314" s="48"/>
      <c r="CR314" s="48"/>
      <c r="CS314" s="48"/>
      <c r="CT314" s="48"/>
      <c r="CU314" s="48"/>
      <c r="CV314" s="48"/>
      <c r="CW314" s="48"/>
      <c r="CX314" s="48"/>
      <c r="CY314" s="48"/>
      <c r="CZ314" s="48"/>
      <c r="DA314" s="48"/>
      <c r="DB314" s="48"/>
      <c r="DC314" s="48"/>
      <c r="DD314" s="48"/>
      <c r="DE314" s="48"/>
      <c r="DF314" s="48"/>
      <c r="DG314" s="48"/>
      <c r="DH314" s="48"/>
      <c r="DI314" s="48"/>
      <c r="DJ314" s="48"/>
      <c r="DK314" s="48"/>
      <c r="DL314" s="48"/>
      <c r="DM314" s="48"/>
      <c r="DN314" s="48"/>
      <c r="DO314" s="48"/>
      <c r="DP314" s="48"/>
      <c r="DQ314" s="48"/>
      <c r="DR314" s="48"/>
      <c r="DS314" s="48"/>
      <c r="DT314" s="48"/>
      <c r="DU314" s="48"/>
      <c r="DV314" s="48"/>
      <c r="DW314" s="48"/>
      <c r="DX314" s="48"/>
      <c r="DY314" s="48"/>
      <c r="DZ314" s="48"/>
      <c r="EA314" s="48"/>
      <c r="EB314" s="48"/>
      <c r="EC314" s="48"/>
    </row>
    <row r="315" spans="4:133" ht="12.75">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8"/>
      <c r="CD315" s="48"/>
      <c r="CE315" s="48"/>
      <c r="CF315" s="48"/>
      <c r="CG315" s="48"/>
      <c r="CH315" s="48"/>
      <c r="CI315" s="48"/>
      <c r="CJ315" s="48"/>
      <c r="CK315" s="48"/>
      <c r="CL315" s="48"/>
      <c r="CM315" s="48"/>
      <c r="CN315" s="48"/>
      <c r="CO315" s="48"/>
      <c r="CP315" s="48"/>
      <c r="CQ315" s="48"/>
      <c r="CR315" s="48"/>
      <c r="CS315" s="48"/>
      <c r="CT315" s="48"/>
      <c r="CU315" s="48"/>
      <c r="CV315" s="48"/>
      <c r="CW315" s="48"/>
      <c r="CX315" s="48"/>
      <c r="CY315" s="48"/>
      <c r="CZ315" s="48"/>
      <c r="DA315" s="48"/>
      <c r="DB315" s="48"/>
      <c r="DC315" s="48"/>
      <c r="DD315" s="48"/>
      <c r="DE315" s="48"/>
      <c r="DF315" s="48"/>
      <c r="DG315" s="48"/>
      <c r="DH315" s="48"/>
      <c r="DI315" s="48"/>
      <c r="DJ315" s="48"/>
      <c r="DK315" s="48"/>
      <c r="DL315" s="48"/>
      <c r="DM315" s="48"/>
      <c r="DN315" s="48"/>
      <c r="DO315" s="48"/>
      <c r="DP315" s="48"/>
      <c r="DQ315" s="48"/>
      <c r="DR315" s="48"/>
      <c r="DS315" s="48"/>
      <c r="DT315" s="48"/>
      <c r="DU315" s="48"/>
      <c r="DV315" s="48"/>
      <c r="DW315" s="48"/>
      <c r="DX315" s="48"/>
      <c r="DY315" s="48"/>
      <c r="DZ315" s="48"/>
      <c r="EA315" s="48"/>
      <c r="EB315" s="48"/>
      <c r="EC315" s="48"/>
    </row>
    <row r="316" spans="4:133" ht="12.75">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8"/>
      <c r="CD316" s="48"/>
      <c r="CE316" s="48"/>
      <c r="CF316" s="48"/>
      <c r="CG316" s="48"/>
      <c r="CH316" s="48"/>
      <c r="CI316" s="48"/>
      <c r="CJ316" s="48"/>
      <c r="CK316" s="48"/>
      <c r="CL316" s="48"/>
      <c r="CM316" s="48"/>
      <c r="CN316" s="48"/>
      <c r="CO316" s="48"/>
      <c r="CP316" s="48"/>
      <c r="CQ316" s="48"/>
      <c r="CR316" s="48"/>
      <c r="CS316" s="48"/>
      <c r="CT316" s="48"/>
      <c r="CU316" s="48"/>
      <c r="CV316" s="48"/>
      <c r="CW316" s="48"/>
      <c r="CX316" s="48"/>
      <c r="CY316" s="48"/>
      <c r="CZ316" s="48"/>
      <c r="DA316" s="48"/>
      <c r="DB316" s="48"/>
      <c r="DC316" s="48"/>
      <c r="DD316" s="48"/>
      <c r="DE316" s="48"/>
      <c r="DF316" s="48"/>
      <c r="DG316" s="48"/>
      <c r="DH316" s="48"/>
      <c r="DI316" s="48"/>
      <c r="DJ316" s="48"/>
      <c r="DK316" s="48"/>
      <c r="DL316" s="48"/>
      <c r="DM316" s="48"/>
      <c r="DN316" s="48"/>
      <c r="DO316" s="48"/>
      <c r="DP316" s="48"/>
      <c r="DQ316" s="48"/>
      <c r="DR316" s="48"/>
      <c r="DS316" s="48"/>
      <c r="DT316" s="48"/>
      <c r="DU316" s="48"/>
      <c r="DV316" s="48"/>
      <c r="DW316" s="48"/>
      <c r="DX316" s="48"/>
      <c r="DY316" s="48"/>
      <c r="DZ316" s="48"/>
      <c r="EA316" s="48"/>
      <c r="EB316" s="48"/>
      <c r="EC316" s="48"/>
    </row>
    <row r="317" spans="4:133" ht="12.75">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8"/>
      <c r="CD317" s="48"/>
      <c r="CE317" s="48"/>
      <c r="CF317" s="48"/>
      <c r="CG317" s="48"/>
      <c r="CH317" s="48"/>
      <c r="CI317" s="48"/>
      <c r="CJ317" s="48"/>
      <c r="CK317" s="48"/>
      <c r="CL317" s="48"/>
      <c r="CM317" s="48"/>
      <c r="CN317" s="48"/>
      <c r="CO317" s="48"/>
      <c r="CP317" s="48"/>
      <c r="CQ317" s="48"/>
      <c r="CR317" s="48"/>
      <c r="CS317" s="48"/>
      <c r="CT317" s="48"/>
      <c r="CU317" s="48"/>
      <c r="CV317" s="48"/>
      <c r="CW317" s="48"/>
      <c r="CX317" s="48"/>
      <c r="CY317" s="48"/>
      <c r="CZ317" s="48"/>
      <c r="DA317" s="48"/>
      <c r="DB317" s="48"/>
      <c r="DC317" s="48"/>
      <c r="DD317" s="48"/>
      <c r="DE317" s="48"/>
      <c r="DF317" s="48"/>
      <c r="DG317" s="48"/>
      <c r="DH317" s="48"/>
      <c r="DI317" s="48"/>
      <c r="DJ317" s="48"/>
      <c r="DK317" s="48"/>
      <c r="DL317" s="48"/>
      <c r="DM317" s="48"/>
      <c r="DN317" s="48"/>
      <c r="DO317" s="48"/>
      <c r="DP317" s="48"/>
      <c r="DQ317" s="48"/>
      <c r="DR317" s="48"/>
      <c r="DS317" s="48"/>
      <c r="DT317" s="48"/>
      <c r="DU317" s="48"/>
      <c r="DV317" s="48"/>
      <c r="DW317" s="48"/>
      <c r="DX317" s="48"/>
      <c r="DY317" s="48"/>
      <c r="DZ317" s="48"/>
      <c r="EA317" s="48"/>
      <c r="EB317" s="48"/>
      <c r="EC317" s="48"/>
    </row>
    <row r="318" spans="4:133" ht="12.75">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8"/>
      <c r="CD318" s="48"/>
      <c r="CE318" s="48"/>
      <c r="CF318" s="48"/>
      <c r="CG318" s="48"/>
      <c r="CH318" s="48"/>
      <c r="CI318" s="48"/>
      <c r="CJ318" s="48"/>
      <c r="CK318" s="48"/>
      <c r="CL318" s="48"/>
      <c r="CM318" s="48"/>
      <c r="CN318" s="48"/>
      <c r="CO318" s="48"/>
      <c r="CP318" s="48"/>
      <c r="CQ318" s="48"/>
      <c r="CR318" s="48"/>
      <c r="CS318" s="48"/>
      <c r="CT318" s="48"/>
      <c r="CU318" s="48"/>
      <c r="CV318" s="48"/>
      <c r="CW318" s="48"/>
      <c r="CX318" s="48"/>
      <c r="CY318" s="48"/>
      <c r="CZ318" s="48"/>
      <c r="DA318" s="48"/>
      <c r="DB318" s="48"/>
      <c r="DC318" s="48"/>
      <c r="DD318" s="48"/>
      <c r="DE318" s="48"/>
      <c r="DF318" s="48"/>
      <c r="DG318" s="48"/>
      <c r="DH318" s="48"/>
      <c r="DI318" s="48"/>
      <c r="DJ318" s="48"/>
      <c r="DK318" s="48"/>
      <c r="DL318" s="48"/>
      <c r="DM318" s="48"/>
      <c r="DN318" s="48"/>
      <c r="DO318" s="48"/>
      <c r="DP318" s="48"/>
      <c r="DQ318" s="48"/>
      <c r="DR318" s="48"/>
      <c r="DS318" s="48"/>
      <c r="DT318" s="48"/>
      <c r="DU318" s="48"/>
      <c r="DV318" s="48"/>
      <c r="DW318" s="48"/>
      <c r="DX318" s="48"/>
      <c r="DY318" s="48"/>
      <c r="DZ318" s="48"/>
      <c r="EA318" s="48"/>
      <c r="EB318" s="48"/>
      <c r="EC318" s="48"/>
    </row>
    <row r="319" spans="4:133" ht="12.75">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8"/>
      <c r="CD319" s="48"/>
      <c r="CE319" s="48"/>
      <c r="CF319" s="48"/>
      <c r="CG319" s="48"/>
      <c r="CH319" s="48"/>
      <c r="CI319" s="48"/>
      <c r="CJ319" s="48"/>
      <c r="CK319" s="48"/>
      <c r="CL319" s="48"/>
      <c r="CM319" s="48"/>
      <c r="CN319" s="48"/>
      <c r="CO319" s="48"/>
      <c r="CP319" s="48"/>
      <c r="CQ319" s="48"/>
      <c r="CR319" s="48"/>
      <c r="CS319" s="48"/>
      <c r="CT319" s="48"/>
      <c r="CU319" s="48"/>
      <c r="CV319" s="48"/>
      <c r="CW319" s="48"/>
      <c r="CX319" s="48"/>
      <c r="CY319" s="48"/>
      <c r="CZ319" s="48"/>
      <c r="DA319" s="48"/>
      <c r="DB319" s="48"/>
      <c r="DC319" s="48"/>
      <c r="DD319" s="48"/>
      <c r="DE319" s="48"/>
      <c r="DF319" s="48"/>
      <c r="DG319" s="48"/>
      <c r="DH319" s="48"/>
      <c r="DI319" s="48"/>
      <c r="DJ319" s="48"/>
      <c r="DK319" s="48"/>
      <c r="DL319" s="48"/>
      <c r="DM319" s="48"/>
      <c r="DN319" s="48"/>
      <c r="DO319" s="48"/>
      <c r="DP319" s="48"/>
      <c r="DQ319" s="48"/>
      <c r="DR319" s="48"/>
      <c r="DS319" s="48"/>
      <c r="DT319" s="48"/>
      <c r="DU319" s="48"/>
      <c r="DV319" s="48"/>
      <c r="DW319" s="48"/>
      <c r="DX319" s="48"/>
      <c r="DY319" s="48"/>
      <c r="DZ319" s="48"/>
      <c r="EA319" s="48"/>
      <c r="EB319" s="48"/>
      <c r="EC319" s="48"/>
    </row>
    <row r="320" spans="4:133" ht="12.75">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8"/>
      <c r="CD320" s="48"/>
      <c r="CE320" s="48"/>
      <c r="CF320" s="48"/>
      <c r="CG320" s="48"/>
      <c r="CH320" s="48"/>
      <c r="CI320" s="48"/>
      <c r="CJ320" s="48"/>
      <c r="CK320" s="48"/>
      <c r="CL320" s="48"/>
      <c r="CM320" s="48"/>
      <c r="CN320" s="48"/>
      <c r="CO320" s="48"/>
      <c r="CP320" s="48"/>
      <c r="CQ320" s="48"/>
      <c r="CR320" s="48"/>
      <c r="CS320" s="48"/>
      <c r="CT320" s="48"/>
      <c r="CU320" s="48"/>
      <c r="CV320" s="48"/>
      <c r="CW320" s="48"/>
      <c r="CX320" s="48"/>
      <c r="CY320" s="48"/>
      <c r="CZ320" s="48"/>
      <c r="DA320" s="48"/>
      <c r="DB320" s="48"/>
      <c r="DC320" s="48"/>
      <c r="DD320" s="48"/>
      <c r="DE320" s="48"/>
      <c r="DF320" s="48"/>
      <c r="DG320" s="48"/>
      <c r="DH320" s="48"/>
      <c r="DI320" s="48"/>
      <c r="DJ320" s="48"/>
      <c r="DK320" s="48"/>
      <c r="DL320" s="48"/>
      <c r="DM320" s="48"/>
      <c r="DN320" s="48"/>
      <c r="DO320" s="48"/>
      <c r="DP320" s="48"/>
      <c r="DQ320" s="48"/>
      <c r="DR320" s="48"/>
      <c r="DS320" s="48"/>
      <c r="DT320" s="48"/>
      <c r="DU320" s="48"/>
      <c r="DV320" s="48"/>
      <c r="DW320" s="48"/>
      <c r="DX320" s="48"/>
      <c r="DY320" s="48"/>
      <c r="DZ320" s="48"/>
      <c r="EA320" s="48"/>
      <c r="EB320" s="48"/>
      <c r="EC320" s="48"/>
    </row>
    <row r="321" spans="4:133" ht="12.75">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8"/>
      <c r="CD321" s="48"/>
      <c r="CE321" s="48"/>
      <c r="CF321" s="48"/>
      <c r="CG321" s="48"/>
      <c r="CH321" s="48"/>
      <c r="CI321" s="48"/>
      <c r="CJ321" s="48"/>
      <c r="CK321" s="48"/>
      <c r="CL321" s="48"/>
      <c r="CM321" s="48"/>
      <c r="CN321" s="48"/>
      <c r="CO321" s="48"/>
      <c r="CP321" s="48"/>
      <c r="CQ321" s="48"/>
      <c r="CR321" s="48"/>
      <c r="CS321" s="48"/>
      <c r="CT321" s="48"/>
      <c r="CU321" s="48"/>
      <c r="CV321" s="48"/>
      <c r="CW321" s="48"/>
      <c r="CX321" s="48"/>
      <c r="CY321" s="48"/>
      <c r="CZ321" s="48"/>
      <c r="DA321" s="48"/>
      <c r="DB321" s="48"/>
      <c r="DC321" s="48"/>
      <c r="DD321" s="48"/>
      <c r="DE321" s="48"/>
      <c r="DF321" s="48"/>
      <c r="DG321" s="48"/>
      <c r="DH321" s="48"/>
      <c r="DI321" s="48"/>
      <c r="DJ321" s="48"/>
      <c r="DK321" s="48"/>
      <c r="DL321" s="48"/>
      <c r="DM321" s="48"/>
      <c r="DN321" s="48"/>
      <c r="DO321" s="48"/>
      <c r="DP321" s="48"/>
      <c r="DQ321" s="48"/>
      <c r="DR321" s="48"/>
      <c r="DS321" s="48"/>
      <c r="DT321" s="48"/>
      <c r="DU321" s="48"/>
      <c r="DV321" s="48"/>
      <c r="DW321" s="48"/>
      <c r="DX321" s="48"/>
      <c r="DY321" s="48"/>
      <c r="DZ321" s="48"/>
      <c r="EA321" s="48"/>
      <c r="EB321" s="48"/>
      <c r="EC321" s="48"/>
    </row>
    <row r="322" spans="4:133" ht="12.75">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8"/>
      <c r="CD322" s="48"/>
      <c r="CE322" s="48"/>
      <c r="CF322" s="48"/>
      <c r="CG322" s="48"/>
      <c r="CH322" s="48"/>
      <c r="CI322" s="48"/>
      <c r="CJ322" s="48"/>
      <c r="CK322" s="48"/>
      <c r="CL322" s="48"/>
      <c r="CM322" s="48"/>
      <c r="CN322" s="48"/>
      <c r="CO322" s="48"/>
      <c r="CP322" s="48"/>
      <c r="CQ322" s="48"/>
      <c r="CR322" s="48"/>
      <c r="CS322" s="48"/>
      <c r="CT322" s="48"/>
      <c r="CU322" s="48"/>
      <c r="CV322" s="48"/>
      <c r="CW322" s="48"/>
      <c r="CX322" s="48"/>
      <c r="CY322" s="48"/>
      <c r="CZ322" s="48"/>
      <c r="DA322" s="48"/>
      <c r="DB322" s="48"/>
      <c r="DC322" s="48"/>
      <c r="DD322" s="48"/>
      <c r="DE322" s="48"/>
      <c r="DF322" s="48"/>
      <c r="DG322" s="48"/>
      <c r="DH322" s="48"/>
      <c r="DI322" s="48"/>
      <c r="DJ322" s="48"/>
      <c r="DK322" s="48"/>
      <c r="DL322" s="48"/>
      <c r="DM322" s="48"/>
      <c r="DN322" s="48"/>
      <c r="DO322" s="48"/>
      <c r="DP322" s="48"/>
      <c r="DQ322" s="48"/>
      <c r="DR322" s="48"/>
      <c r="DS322" s="48"/>
      <c r="DT322" s="48"/>
      <c r="DU322" s="48"/>
      <c r="DV322" s="48"/>
      <c r="DW322" s="48"/>
      <c r="DX322" s="48"/>
      <c r="DY322" s="48"/>
      <c r="DZ322" s="48"/>
      <c r="EA322" s="48"/>
      <c r="EB322" s="48"/>
      <c r="EC322" s="48"/>
    </row>
    <row r="323" spans="4:133" ht="12.75">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8"/>
      <c r="CD323" s="48"/>
      <c r="CE323" s="48"/>
      <c r="CF323" s="48"/>
      <c r="CG323" s="48"/>
      <c r="CH323" s="48"/>
      <c r="CI323" s="48"/>
      <c r="CJ323" s="48"/>
      <c r="CK323" s="48"/>
      <c r="CL323" s="48"/>
      <c r="CM323" s="48"/>
      <c r="CN323" s="48"/>
      <c r="CO323" s="48"/>
      <c r="CP323" s="48"/>
      <c r="CQ323" s="48"/>
      <c r="CR323" s="48"/>
      <c r="CS323" s="48"/>
      <c r="CT323" s="48"/>
      <c r="CU323" s="48"/>
      <c r="CV323" s="48"/>
      <c r="CW323" s="48"/>
      <c r="CX323" s="48"/>
      <c r="CY323" s="48"/>
      <c r="CZ323" s="48"/>
      <c r="DA323" s="48"/>
      <c r="DB323" s="48"/>
      <c r="DC323" s="48"/>
      <c r="DD323" s="48"/>
      <c r="DE323" s="48"/>
      <c r="DF323" s="48"/>
      <c r="DG323" s="48"/>
      <c r="DH323" s="48"/>
      <c r="DI323" s="48"/>
      <c r="DJ323" s="48"/>
      <c r="DK323" s="48"/>
      <c r="DL323" s="48"/>
      <c r="DM323" s="48"/>
      <c r="DN323" s="48"/>
      <c r="DO323" s="48"/>
      <c r="DP323" s="48"/>
      <c r="DQ323" s="48"/>
      <c r="DR323" s="48"/>
      <c r="DS323" s="48"/>
      <c r="DT323" s="48"/>
      <c r="DU323" s="48"/>
      <c r="DV323" s="48"/>
      <c r="DW323" s="48"/>
      <c r="DX323" s="48"/>
      <c r="DY323" s="48"/>
      <c r="DZ323" s="48"/>
      <c r="EA323" s="48"/>
      <c r="EB323" s="48"/>
      <c r="EC323" s="48"/>
    </row>
    <row r="324" spans="4:133" ht="12.75">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8"/>
      <c r="CD324" s="48"/>
      <c r="CE324" s="48"/>
      <c r="CF324" s="48"/>
      <c r="CG324" s="48"/>
      <c r="CH324" s="48"/>
      <c r="CI324" s="48"/>
      <c r="CJ324" s="48"/>
      <c r="CK324" s="48"/>
      <c r="CL324" s="48"/>
      <c r="CM324" s="48"/>
      <c r="CN324" s="48"/>
      <c r="CO324" s="48"/>
      <c r="CP324" s="48"/>
      <c r="CQ324" s="48"/>
      <c r="CR324" s="48"/>
      <c r="CS324" s="48"/>
      <c r="CT324" s="48"/>
      <c r="CU324" s="48"/>
      <c r="CV324" s="48"/>
      <c r="CW324" s="48"/>
      <c r="CX324" s="48"/>
      <c r="CY324" s="48"/>
      <c r="CZ324" s="48"/>
      <c r="DA324" s="48"/>
      <c r="DB324" s="48"/>
      <c r="DC324" s="48"/>
      <c r="DD324" s="48"/>
      <c r="DE324" s="48"/>
      <c r="DF324" s="48"/>
      <c r="DG324" s="48"/>
      <c r="DH324" s="48"/>
      <c r="DI324" s="48"/>
      <c r="DJ324" s="48"/>
      <c r="DK324" s="48"/>
      <c r="DL324" s="48"/>
      <c r="DM324" s="48"/>
      <c r="DN324" s="48"/>
      <c r="DO324" s="48"/>
      <c r="DP324" s="48"/>
      <c r="DQ324" s="48"/>
      <c r="DR324" s="48"/>
      <c r="DS324" s="48"/>
      <c r="DT324" s="48"/>
      <c r="DU324" s="48"/>
      <c r="DV324" s="48"/>
      <c r="DW324" s="48"/>
      <c r="DX324" s="48"/>
      <c r="DY324" s="48"/>
      <c r="DZ324" s="48"/>
      <c r="EA324" s="48"/>
      <c r="EB324" s="48"/>
      <c r="EC324" s="48"/>
    </row>
    <row r="325" spans="4:133" ht="12.75">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8"/>
      <c r="CD325" s="48"/>
      <c r="CE325" s="48"/>
      <c r="CF325" s="48"/>
      <c r="CG325" s="48"/>
      <c r="CH325" s="48"/>
      <c r="CI325" s="48"/>
      <c r="CJ325" s="48"/>
      <c r="CK325" s="48"/>
      <c r="CL325" s="48"/>
      <c r="CM325" s="48"/>
      <c r="CN325" s="48"/>
      <c r="CO325" s="48"/>
      <c r="CP325" s="48"/>
      <c r="CQ325" s="48"/>
      <c r="CR325" s="48"/>
      <c r="CS325" s="48"/>
      <c r="CT325" s="48"/>
      <c r="CU325" s="48"/>
      <c r="CV325" s="48"/>
      <c r="CW325" s="48"/>
      <c r="CX325" s="48"/>
      <c r="CY325" s="48"/>
      <c r="CZ325" s="48"/>
      <c r="DA325" s="48"/>
      <c r="DB325" s="48"/>
      <c r="DC325" s="48"/>
      <c r="DD325" s="48"/>
      <c r="DE325" s="48"/>
      <c r="DF325" s="48"/>
      <c r="DG325" s="48"/>
      <c r="DH325" s="48"/>
      <c r="DI325" s="48"/>
      <c r="DJ325" s="48"/>
      <c r="DK325" s="48"/>
      <c r="DL325" s="48"/>
      <c r="DM325" s="48"/>
      <c r="DN325" s="48"/>
      <c r="DO325" s="48"/>
      <c r="DP325" s="48"/>
      <c r="DQ325" s="48"/>
      <c r="DR325" s="48"/>
      <c r="DS325" s="48"/>
      <c r="DT325" s="48"/>
      <c r="DU325" s="48"/>
      <c r="DV325" s="48"/>
      <c r="DW325" s="48"/>
      <c r="DX325" s="48"/>
      <c r="DY325" s="48"/>
      <c r="DZ325" s="48"/>
      <c r="EA325" s="48"/>
      <c r="EB325" s="48"/>
      <c r="EC325" s="48"/>
    </row>
    <row r="326" spans="4:133" ht="12.75">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8"/>
      <c r="CD326" s="48"/>
      <c r="CE326" s="48"/>
      <c r="CF326" s="48"/>
      <c r="CG326" s="48"/>
      <c r="CH326" s="48"/>
      <c r="CI326" s="48"/>
      <c r="CJ326" s="48"/>
      <c r="CK326" s="48"/>
      <c r="CL326" s="48"/>
      <c r="CM326" s="48"/>
      <c r="CN326" s="48"/>
      <c r="CO326" s="48"/>
      <c r="CP326" s="48"/>
      <c r="CQ326" s="48"/>
      <c r="CR326" s="48"/>
      <c r="CS326" s="48"/>
      <c r="CT326" s="48"/>
      <c r="CU326" s="48"/>
      <c r="CV326" s="48"/>
      <c r="CW326" s="48"/>
      <c r="CX326" s="48"/>
      <c r="CY326" s="48"/>
      <c r="CZ326" s="48"/>
      <c r="DA326" s="48"/>
      <c r="DB326" s="48"/>
      <c r="DC326" s="48"/>
      <c r="DD326" s="48"/>
      <c r="DE326" s="48"/>
      <c r="DF326" s="48"/>
      <c r="DG326" s="48"/>
      <c r="DH326" s="48"/>
      <c r="DI326" s="48"/>
      <c r="DJ326" s="48"/>
      <c r="DK326" s="48"/>
      <c r="DL326" s="48"/>
      <c r="DM326" s="48"/>
      <c r="DN326" s="48"/>
      <c r="DO326" s="48"/>
      <c r="DP326" s="48"/>
      <c r="DQ326" s="48"/>
      <c r="DR326" s="48"/>
      <c r="DS326" s="48"/>
      <c r="DT326" s="48"/>
      <c r="DU326" s="48"/>
      <c r="DV326" s="48"/>
      <c r="DW326" s="48"/>
      <c r="DX326" s="48"/>
      <c r="DY326" s="48"/>
      <c r="DZ326" s="48"/>
      <c r="EA326" s="48"/>
      <c r="EB326" s="48"/>
      <c r="EC326" s="48"/>
    </row>
    <row r="327" spans="4:133" ht="12.75">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8"/>
      <c r="CD327" s="48"/>
      <c r="CE327" s="48"/>
      <c r="CF327" s="48"/>
      <c r="CG327" s="48"/>
      <c r="CH327" s="48"/>
      <c r="CI327" s="48"/>
      <c r="CJ327" s="48"/>
      <c r="CK327" s="48"/>
      <c r="CL327" s="48"/>
      <c r="CM327" s="48"/>
      <c r="CN327" s="48"/>
      <c r="CO327" s="48"/>
      <c r="CP327" s="48"/>
      <c r="CQ327" s="48"/>
      <c r="CR327" s="48"/>
      <c r="CS327" s="48"/>
      <c r="CT327" s="48"/>
      <c r="CU327" s="48"/>
      <c r="CV327" s="48"/>
      <c r="CW327" s="48"/>
      <c r="CX327" s="48"/>
      <c r="CY327" s="48"/>
      <c r="CZ327" s="48"/>
      <c r="DA327" s="48"/>
      <c r="DB327" s="48"/>
      <c r="DC327" s="48"/>
      <c r="DD327" s="48"/>
      <c r="DE327" s="48"/>
      <c r="DF327" s="48"/>
      <c r="DG327" s="48"/>
      <c r="DH327" s="48"/>
      <c r="DI327" s="48"/>
      <c r="DJ327" s="48"/>
      <c r="DK327" s="48"/>
      <c r="DL327" s="48"/>
      <c r="DM327" s="48"/>
      <c r="DN327" s="48"/>
      <c r="DO327" s="48"/>
      <c r="DP327" s="48"/>
      <c r="DQ327" s="48"/>
      <c r="DR327" s="48"/>
      <c r="DS327" s="48"/>
      <c r="DT327" s="48"/>
      <c r="DU327" s="48"/>
      <c r="DV327" s="48"/>
      <c r="DW327" s="48"/>
      <c r="DX327" s="48"/>
      <c r="DY327" s="48"/>
      <c r="DZ327" s="48"/>
      <c r="EA327" s="48"/>
      <c r="EB327" s="48"/>
      <c r="EC327" s="48"/>
    </row>
    <row r="328" spans="4:133" ht="12.75">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8"/>
      <c r="CD328" s="48"/>
      <c r="CE328" s="48"/>
      <c r="CF328" s="48"/>
      <c r="CG328" s="48"/>
      <c r="CH328" s="48"/>
      <c r="CI328" s="48"/>
      <c r="CJ328" s="48"/>
      <c r="CK328" s="48"/>
      <c r="CL328" s="48"/>
      <c r="CM328" s="48"/>
      <c r="CN328" s="48"/>
      <c r="CO328" s="48"/>
      <c r="CP328" s="48"/>
      <c r="CQ328" s="48"/>
      <c r="CR328" s="48"/>
      <c r="CS328" s="48"/>
      <c r="CT328" s="48"/>
      <c r="CU328" s="48"/>
      <c r="CV328" s="48"/>
      <c r="CW328" s="48"/>
      <c r="CX328" s="48"/>
      <c r="CY328" s="48"/>
      <c r="CZ328" s="48"/>
      <c r="DA328" s="48"/>
      <c r="DB328" s="48"/>
      <c r="DC328" s="48"/>
      <c r="DD328" s="48"/>
      <c r="DE328" s="48"/>
      <c r="DF328" s="48"/>
      <c r="DG328" s="48"/>
      <c r="DH328" s="48"/>
      <c r="DI328" s="48"/>
      <c r="DJ328" s="48"/>
      <c r="DK328" s="48"/>
      <c r="DL328" s="48"/>
      <c r="DM328" s="48"/>
      <c r="DN328" s="48"/>
      <c r="DO328" s="48"/>
      <c r="DP328" s="48"/>
      <c r="DQ328" s="48"/>
      <c r="DR328" s="48"/>
      <c r="DS328" s="48"/>
      <c r="DT328" s="48"/>
      <c r="DU328" s="48"/>
      <c r="DV328" s="48"/>
      <c r="DW328" s="48"/>
      <c r="DX328" s="48"/>
      <c r="DY328" s="48"/>
      <c r="DZ328" s="48"/>
      <c r="EA328" s="48"/>
      <c r="EB328" s="48"/>
      <c r="EC328" s="48"/>
    </row>
    <row r="329" spans="4:133" ht="12.75">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8"/>
      <c r="CD329" s="48"/>
      <c r="CE329" s="48"/>
      <c r="CF329" s="48"/>
      <c r="CG329" s="48"/>
      <c r="CH329" s="48"/>
      <c r="CI329" s="48"/>
      <c r="CJ329" s="48"/>
      <c r="CK329" s="48"/>
      <c r="CL329" s="48"/>
      <c r="CM329" s="48"/>
      <c r="CN329" s="48"/>
      <c r="CO329" s="48"/>
      <c r="CP329" s="48"/>
      <c r="CQ329" s="48"/>
      <c r="CR329" s="48"/>
      <c r="CS329" s="48"/>
      <c r="CT329" s="48"/>
      <c r="CU329" s="48"/>
      <c r="CV329" s="48"/>
      <c r="CW329" s="48"/>
      <c r="CX329" s="48"/>
      <c r="CY329" s="48"/>
      <c r="CZ329" s="48"/>
      <c r="DA329" s="48"/>
      <c r="DB329" s="48"/>
      <c r="DC329" s="48"/>
      <c r="DD329" s="48"/>
      <c r="DE329" s="48"/>
      <c r="DF329" s="48"/>
      <c r="DG329" s="48"/>
      <c r="DH329" s="48"/>
      <c r="DI329" s="48"/>
      <c r="DJ329" s="48"/>
      <c r="DK329" s="48"/>
      <c r="DL329" s="48"/>
      <c r="DM329" s="48"/>
      <c r="DN329" s="48"/>
      <c r="DO329" s="48"/>
      <c r="DP329" s="48"/>
      <c r="DQ329" s="48"/>
      <c r="DR329" s="48"/>
      <c r="DS329" s="48"/>
      <c r="DT329" s="48"/>
      <c r="DU329" s="48"/>
      <c r="DV329" s="48"/>
      <c r="DW329" s="48"/>
      <c r="DX329" s="48"/>
      <c r="DY329" s="48"/>
      <c r="DZ329" s="48"/>
      <c r="EA329" s="48"/>
      <c r="EB329" s="48"/>
      <c r="EC329" s="48"/>
    </row>
    <row r="330" spans="4:133" ht="12.75">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8"/>
      <c r="CD330" s="48"/>
      <c r="CE330" s="48"/>
      <c r="CF330" s="48"/>
      <c r="CG330" s="48"/>
      <c r="CH330" s="48"/>
      <c r="CI330" s="48"/>
      <c r="CJ330" s="48"/>
      <c r="CK330" s="48"/>
      <c r="CL330" s="48"/>
      <c r="CM330" s="48"/>
      <c r="CN330" s="48"/>
      <c r="CO330" s="48"/>
      <c r="CP330" s="48"/>
      <c r="CQ330" s="48"/>
      <c r="CR330" s="48"/>
      <c r="CS330" s="48"/>
      <c r="CT330" s="48"/>
      <c r="CU330" s="48"/>
      <c r="CV330" s="48"/>
      <c r="CW330" s="48"/>
      <c r="CX330" s="48"/>
      <c r="CY330" s="48"/>
      <c r="CZ330" s="48"/>
      <c r="DA330" s="48"/>
      <c r="DB330" s="48"/>
      <c r="DC330" s="48"/>
      <c r="DD330" s="48"/>
      <c r="DE330" s="48"/>
      <c r="DF330" s="48"/>
      <c r="DG330" s="48"/>
      <c r="DH330" s="48"/>
      <c r="DI330" s="48"/>
      <c r="DJ330" s="48"/>
      <c r="DK330" s="48"/>
      <c r="DL330" s="48"/>
      <c r="DM330" s="48"/>
      <c r="DN330" s="48"/>
      <c r="DO330" s="48"/>
      <c r="DP330" s="48"/>
      <c r="DQ330" s="48"/>
      <c r="DR330" s="48"/>
      <c r="DS330" s="48"/>
      <c r="DT330" s="48"/>
      <c r="DU330" s="48"/>
      <c r="DV330" s="48"/>
      <c r="DW330" s="48"/>
      <c r="DX330" s="48"/>
      <c r="DY330" s="48"/>
      <c r="DZ330" s="48"/>
      <c r="EA330" s="48"/>
      <c r="EB330" s="48"/>
      <c r="EC330" s="48"/>
    </row>
    <row r="331" spans="4:133" ht="12.75">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8"/>
      <c r="CI331" s="48"/>
      <c r="CJ331" s="48"/>
      <c r="CK331" s="48"/>
      <c r="CL331" s="48"/>
      <c r="CM331" s="48"/>
      <c r="CN331" s="48"/>
      <c r="CO331" s="48"/>
      <c r="CP331" s="48"/>
      <c r="CQ331" s="48"/>
      <c r="CR331" s="48"/>
      <c r="CS331" s="48"/>
      <c r="CT331" s="48"/>
      <c r="CU331" s="48"/>
      <c r="CV331" s="48"/>
      <c r="CW331" s="48"/>
      <c r="CX331" s="48"/>
      <c r="CY331" s="48"/>
      <c r="CZ331" s="48"/>
      <c r="DA331" s="48"/>
      <c r="DB331" s="48"/>
      <c r="DC331" s="48"/>
      <c r="DD331" s="48"/>
      <c r="DE331" s="48"/>
      <c r="DF331" s="48"/>
      <c r="DG331" s="48"/>
      <c r="DH331" s="48"/>
      <c r="DI331" s="48"/>
      <c r="DJ331" s="48"/>
      <c r="DK331" s="48"/>
      <c r="DL331" s="48"/>
      <c r="DM331" s="48"/>
      <c r="DN331" s="48"/>
      <c r="DO331" s="48"/>
      <c r="DP331" s="48"/>
      <c r="DQ331" s="48"/>
      <c r="DR331" s="48"/>
      <c r="DS331" s="48"/>
      <c r="DT331" s="48"/>
      <c r="DU331" s="48"/>
      <c r="DV331" s="48"/>
      <c r="DW331" s="48"/>
      <c r="DX331" s="48"/>
      <c r="DY331" s="48"/>
      <c r="DZ331" s="48"/>
      <c r="EA331" s="48"/>
      <c r="EB331" s="48"/>
      <c r="EC331" s="48"/>
    </row>
    <row r="332" spans="4:133" ht="12.75">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8"/>
      <c r="CD332" s="48"/>
      <c r="CE332" s="48"/>
      <c r="CF332" s="48"/>
      <c r="CG332" s="48"/>
      <c r="CH332" s="48"/>
      <c r="CI332" s="48"/>
      <c r="CJ332" s="48"/>
      <c r="CK332" s="48"/>
      <c r="CL332" s="48"/>
      <c r="CM332" s="48"/>
      <c r="CN332" s="48"/>
      <c r="CO332" s="48"/>
      <c r="CP332" s="48"/>
      <c r="CQ332" s="48"/>
      <c r="CR332" s="48"/>
      <c r="CS332" s="48"/>
      <c r="CT332" s="48"/>
      <c r="CU332" s="48"/>
      <c r="CV332" s="48"/>
      <c r="CW332" s="48"/>
      <c r="CX332" s="48"/>
      <c r="CY332" s="48"/>
      <c r="CZ332" s="48"/>
      <c r="DA332" s="48"/>
      <c r="DB332" s="48"/>
      <c r="DC332" s="48"/>
      <c r="DD332" s="48"/>
      <c r="DE332" s="48"/>
      <c r="DF332" s="48"/>
      <c r="DG332" s="48"/>
      <c r="DH332" s="48"/>
      <c r="DI332" s="48"/>
      <c r="DJ332" s="48"/>
      <c r="DK332" s="48"/>
      <c r="DL332" s="48"/>
      <c r="DM332" s="48"/>
      <c r="DN332" s="48"/>
      <c r="DO332" s="48"/>
      <c r="DP332" s="48"/>
      <c r="DQ332" s="48"/>
      <c r="DR332" s="48"/>
      <c r="DS332" s="48"/>
      <c r="DT332" s="48"/>
      <c r="DU332" s="48"/>
      <c r="DV332" s="48"/>
      <c r="DW332" s="48"/>
      <c r="DX332" s="48"/>
      <c r="DY332" s="48"/>
      <c r="DZ332" s="48"/>
      <c r="EA332" s="48"/>
      <c r="EB332" s="48"/>
      <c r="EC332" s="48"/>
    </row>
    <row r="333" spans="4:133" ht="12.75">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8"/>
      <c r="CD333" s="48"/>
      <c r="CE333" s="48"/>
      <c r="CF333" s="48"/>
      <c r="CG333" s="48"/>
      <c r="CH333" s="48"/>
      <c r="CI333" s="48"/>
      <c r="CJ333" s="48"/>
      <c r="CK333" s="48"/>
      <c r="CL333" s="48"/>
      <c r="CM333" s="48"/>
      <c r="CN333" s="48"/>
      <c r="CO333" s="48"/>
      <c r="CP333" s="48"/>
      <c r="CQ333" s="48"/>
      <c r="CR333" s="48"/>
      <c r="CS333" s="48"/>
      <c r="CT333" s="48"/>
      <c r="CU333" s="48"/>
      <c r="CV333" s="48"/>
      <c r="CW333" s="48"/>
      <c r="CX333" s="48"/>
      <c r="CY333" s="48"/>
      <c r="CZ333" s="48"/>
      <c r="DA333" s="48"/>
      <c r="DB333" s="48"/>
      <c r="DC333" s="48"/>
      <c r="DD333" s="48"/>
      <c r="DE333" s="48"/>
      <c r="DF333" s="48"/>
      <c r="DG333" s="48"/>
      <c r="DH333" s="48"/>
      <c r="DI333" s="48"/>
      <c r="DJ333" s="48"/>
      <c r="DK333" s="48"/>
      <c r="DL333" s="48"/>
      <c r="DM333" s="48"/>
      <c r="DN333" s="48"/>
      <c r="DO333" s="48"/>
      <c r="DP333" s="48"/>
      <c r="DQ333" s="48"/>
      <c r="DR333" s="48"/>
      <c r="DS333" s="48"/>
      <c r="DT333" s="48"/>
      <c r="DU333" s="48"/>
      <c r="DV333" s="48"/>
      <c r="DW333" s="48"/>
      <c r="DX333" s="48"/>
      <c r="DY333" s="48"/>
      <c r="DZ333" s="48"/>
      <c r="EA333" s="48"/>
      <c r="EB333" s="48"/>
      <c r="EC333" s="48"/>
    </row>
    <row r="334" spans="4:133" ht="12.75">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8"/>
      <c r="CD334" s="48"/>
      <c r="CE334" s="48"/>
      <c r="CF334" s="48"/>
      <c r="CG334" s="48"/>
      <c r="CH334" s="48"/>
      <c r="CI334" s="48"/>
      <c r="CJ334" s="48"/>
      <c r="CK334" s="48"/>
      <c r="CL334" s="48"/>
      <c r="CM334" s="48"/>
      <c r="CN334" s="48"/>
      <c r="CO334" s="48"/>
      <c r="CP334" s="48"/>
      <c r="CQ334" s="48"/>
      <c r="CR334" s="48"/>
      <c r="CS334" s="48"/>
      <c r="CT334" s="48"/>
      <c r="CU334" s="48"/>
      <c r="CV334" s="48"/>
      <c r="CW334" s="48"/>
      <c r="CX334" s="48"/>
      <c r="CY334" s="48"/>
      <c r="CZ334" s="48"/>
      <c r="DA334" s="48"/>
      <c r="DB334" s="48"/>
      <c r="DC334" s="48"/>
      <c r="DD334" s="48"/>
      <c r="DE334" s="48"/>
      <c r="DF334" s="48"/>
      <c r="DG334" s="48"/>
      <c r="DH334" s="48"/>
      <c r="DI334" s="48"/>
      <c r="DJ334" s="48"/>
      <c r="DK334" s="48"/>
      <c r="DL334" s="48"/>
      <c r="DM334" s="48"/>
      <c r="DN334" s="48"/>
      <c r="DO334" s="48"/>
      <c r="DP334" s="48"/>
      <c r="DQ334" s="48"/>
      <c r="DR334" s="48"/>
      <c r="DS334" s="48"/>
      <c r="DT334" s="48"/>
      <c r="DU334" s="48"/>
      <c r="DV334" s="48"/>
      <c r="DW334" s="48"/>
      <c r="DX334" s="48"/>
      <c r="DY334" s="48"/>
      <c r="DZ334" s="48"/>
      <c r="EA334" s="48"/>
      <c r="EB334" s="48"/>
      <c r="EC334" s="48"/>
    </row>
    <row r="335" spans="4:133" ht="12.75">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8"/>
      <c r="CD335" s="48"/>
      <c r="CE335" s="48"/>
      <c r="CF335" s="48"/>
      <c r="CG335" s="48"/>
      <c r="CH335" s="48"/>
      <c r="CI335" s="48"/>
      <c r="CJ335" s="48"/>
      <c r="CK335" s="48"/>
      <c r="CL335" s="48"/>
      <c r="CM335" s="48"/>
      <c r="CN335" s="48"/>
      <c r="CO335" s="48"/>
      <c r="CP335" s="48"/>
      <c r="CQ335" s="48"/>
      <c r="CR335" s="48"/>
      <c r="CS335" s="48"/>
      <c r="CT335" s="48"/>
      <c r="CU335" s="48"/>
      <c r="CV335" s="48"/>
      <c r="CW335" s="48"/>
      <c r="CX335" s="48"/>
      <c r="CY335" s="48"/>
      <c r="CZ335" s="48"/>
      <c r="DA335" s="48"/>
      <c r="DB335" s="48"/>
      <c r="DC335" s="48"/>
      <c r="DD335" s="48"/>
      <c r="DE335" s="48"/>
      <c r="DF335" s="48"/>
      <c r="DG335" s="48"/>
      <c r="DH335" s="48"/>
      <c r="DI335" s="48"/>
      <c r="DJ335" s="48"/>
      <c r="DK335" s="48"/>
      <c r="DL335" s="48"/>
      <c r="DM335" s="48"/>
      <c r="DN335" s="48"/>
      <c r="DO335" s="48"/>
      <c r="DP335" s="48"/>
      <c r="DQ335" s="48"/>
      <c r="DR335" s="48"/>
      <c r="DS335" s="48"/>
      <c r="DT335" s="48"/>
      <c r="DU335" s="48"/>
      <c r="DV335" s="48"/>
      <c r="DW335" s="48"/>
      <c r="DX335" s="48"/>
      <c r="DY335" s="48"/>
      <c r="DZ335" s="48"/>
      <c r="EA335" s="48"/>
      <c r="EB335" s="48"/>
      <c r="EC335" s="48"/>
    </row>
    <row r="336" spans="4:133" ht="12.75">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8"/>
      <c r="CD336" s="48"/>
      <c r="CE336" s="48"/>
      <c r="CF336" s="48"/>
      <c r="CG336" s="48"/>
      <c r="CH336" s="48"/>
      <c r="CI336" s="48"/>
      <c r="CJ336" s="48"/>
      <c r="CK336" s="48"/>
      <c r="CL336" s="48"/>
      <c r="CM336" s="48"/>
      <c r="CN336" s="48"/>
      <c r="CO336" s="48"/>
      <c r="CP336" s="48"/>
      <c r="CQ336" s="48"/>
      <c r="CR336" s="48"/>
      <c r="CS336" s="48"/>
      <c r="CT336" s="48"/>
      <c r="CU336" s="48"/>
      <c r="CV336" s="48"/>
      <c r="CW336" s="48"/>
      <c r="CX336" s="48"/>
      <c r="CY336" s="48"/>
      <c r="CZ336" s="48"/>
      <c r="DA336" s="48"/>
      <c r="DB336" s="48"/>
      <c r="DC336" s="48"/>
      <c r="DD336" s="48"/>
      <c r="DE336" s="48"/>
      <c r="DF336" s="48"/>
      <c r="DG336" s="48"/>
      <c r="DH336" s="48"/>
      <c r="DI336" s="48"/>
      <c r="DJ336" s="48"/>
      <c r="DK336" s="48"/>
      <c r="DL336" s="48"/>
      <c r="DM336" s="48"/>
      <c r="DN336" s="48"/>
      <c r="DO336" s="48"/>
      <c r="DP336" s="48"/>
      <c r="DQ336" s="48"/>
      <c r="DR336" s="48"/>
      <c r="DS336" s="48"/>
      <c r="DT336" s="48"/>
      <c r="DU336" s="48"/>
      <c r="DV336" s="48"/>
      <c r="DW336" s="48"/>
      <c r="DX336" s="48"/>
      <c r="DY336" s="48"/>
      <c r="DZ336" s="48"/>
      <c r="EA336" s="48"/>
      <c r="EB336" s="48"/>
      <c r="EC336" s="48"/>
    </row>
    <row r="337" spans="4:133" ht="12.75">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8"/>
      <c r="CD337" s="48"/>
      <c r="CE337" s="48"/>
      <c r="CF337" s="48"/>
      <c r="CG337" s="48"/>
      <c r="CH337" s="48"/>
      <c r="CI337" s="48"/>
      <c r="CJ337" s="48"/>
      <c r="CK337" s="48"/>
      <c r="CL337" s="48"/>
      <c r="CM337" s="48"/>
      <c r="CN337" s="48"/>
      <c r="CO337" s="48"/>
      <c r="CP337" s="48"/>
      <c r="CQ337" s="48"/>
      <c r="CR337" s="48"/>
      <c r="CS337" s="48"/>
      <c r="CT337" s="48"/>
      <c r="CU337" s="48"/>
      <c r="CV337" s="48"/>
      <c r="CW337" s="48"/>
      <c r="CX337" s="48"/>
      <c r="CY337" s="48"/>
      <c r="CZ337" s="48"/>
      <c r="DA337" s="48"/>
      <c r="DB337" s="48"/>
      <c r="DC337" s="48"/>
      <c r="DD337" s="48"/>
      <c r="DE337" s="48"/>
      <c r="DF337" s="48"/>
      <c r="DG337" s="48"/>
      <c r="DH337" s="48"/>
      <c r="DI337" s="48"/>
      <c r="DJ337" s="48"/>
      <c r="DK337" s="48"/>
      <c r="DL337" s="48"/>
      <c r="DM337" s="48"/>
      <c r="DN337" s="48"/>
      <c r="DO337" s="48"/>
      <c r="DP337" s="48"/>
      <c r="DQ337" s="48"/>
      <c r="DR337" s="48"/>
      <c r="DS337" s="48"/>
      <c r="DT337" s="48"/>
      <c r="DU337" s="48"/>
      <c r="DV337" s="48"/>
      <c r="DW337" s="48"/>
      <c r="DX337" s="48"/>
      <c r="DY337" s="48"/>
      <c r="DZ337" s="48"/>
      <c r="EA337" s="48"/>
      <c r="EB337" s="48"/>
      <c r="EC337" s="48"/>
    </row>
    <row r="338" spans="4:133" ht="12.75">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8"/>
      <c r="CD338" s="48"/>
      <c r="CE338" s="48"/>
      <c r="CF338" s="48"/>
      <c r="CG338" s="48"/>
      <c r="CH338" s="48"/>
      <c r="CI338" s="48"/>
      <c r="CJ338" s="48"/>
      <c r="CK338" s="48"/>
      <c r="CL338" s="48"/>
      <c r="CM338" s="48"/>
      <c r="CN338" s="48"/>
      <c r="CO338" s="48"/>
      <c r="CP338" s="48"/>
      <c r="CQ338" s="48"/>
      <c r="CR338" s="48"/>
      <c r="CS338" s="48"/>
      <c r="CT338" s="48"/>
      <c r="CU338" s="48"/>
      <c r="CV338" s="48"/>
      <c r="CW338" s="48"/>
      <c r="CX338" s="48"/>
      <c r="CY338" s="48"/>
      <c r="CZ338" s="48"/>
      <c r="DA338" s="48"/>
      <c r="DB338" s="48"/>
      <c r="DC338" s="48"/>
      <c r="DD338" s="48"/>
      <c r="DE338" s="48"/>
      <c r="DF338" s="48"/>
      <c r="DG338" s="48"/>
      <c r="DH338" s="48"/>
      <c r="DI338" s="48"/>
      <c r="DJ338" s="48"/>
      <c r="DK338" s="48"/>
      <c r="DL338" s="48"/>
      <c r="DM338" s="48"/>
      <c r="DN338" s="48"/>
      <c r="DO338" s="48"/>
      <c r="DP338" s="48"/>
      <c r="DQ338" s="48"/>
      <c r="DR338" s="48"/>
      <c r="DS338" s="48"/>
      <c r="DT338" s="48"/>
      <c r="DU338" s="48"/>
      <c r="DV338" s="48"/>
      <c r="DW338" s="48"/>
      <c r="DX338" s="48"/>
      <c r="DY338" s="48"/>
      <c r="DZ338" s="48"/>
      <c r="EA338" s="48"/>
      <c r="EB338" s="48"/>
      <c r="EC338" s="48"/>
    </row>
    <row r="339" spans="4:133" ht="12.75">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8"/>
      <c r="CD339" s="48"/>
      <c r="CE339" s="48"/>
      <c r="CF339" s="48"/>
      <c r="CG339" s="48"/>
      <c r="CH339" s="48"/>
      <c r="CI339" s="48"/>
      <c r="CJ339" s="48"/>
      <c r="CK339" s="48"/>
      <c r="CL339" s="48"/>
      <c r="CM339" s="48"/>
      <c r="CN339" s="48"/>
      <c r="CO339" s="48"/>
      <c r="CP339" s="48"/>
      <c r="CQ339" s="48"/>
      <c r="CR339" s="48"/>
      <c r="CS339" s="48"/>
      <c r="CT339" s="48"/>
      <c r="CU339" s="48"/>
      <c r="CV339" s="48"/>
      <c r="CW339" s="48"/>
      <c r="CX339" s="48"/>
      <c r="CY339" s="48"/>
      <c r="CZ339" s="48"/>
      <c r="DA339" s="48"/>
      <c r="DB339" s="48"/>
      <c r="DC339" s="48"/>
      <c r="DD339" s="48"/>
      <c r="DE339" s="48"/>
      <c r="DF339" s="48"/>
      <c r="DG339" s="48"/>
      <c r="DH339" s="48"/>
      <c r="DI339" s="48"/>
      <c r="DJ339" s="48"/>
      <c r="DK339" s="48"/>
      <c r="DL339" s="48"/>
      <c r="DM339" s="48"/>
      <c r="DN339" s="48"/>
      <c r="DO339" s="48"/>
      <c r="DP339" s="48"/>
      <c r="DQ339" s="48"/>
      <c r="DR339" s="48"/>
      <c r="DS339" s="48"/>
      <c r="DT339" s="48"/>
      <c r="DU339" s="48"/>
      <c r="DV339" s="48"/>
      <c r="DW339" s="48"/>
      <c r="DX339" s="48"/>
      <c r="DY339" s="48"/>
      <c r="DZ339" s="48"/>
      <c r="EA339" s="48"/>
      <c r="EB339" s="48"/>
      <c r="EC339" s="48"/>
    </row>
    <row r="340" spans="4:133" ht="12.75">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8"/>
      <c r="CD340" s="48"/>
      <c r="CE340" s="48"/>
      <c r="CF340" s="48"/>
      <c r="CG340" s="48"/>
      <c r="CH340" s="48"/>
      <c r="CI340" s="48"/>
      <c r="CJ340" s="48"/>
      <c r="CK340" s="48"/>
      <c r="CL340" s="48"/>
      <c r="CM340" s="48"/>
      <c r="CN340" s="48"/>
      <c r="CO340" s="48"/>
      <c r="CP340" s="48"/>
      <c r="CQ340" s="48"/>
      <c r="CR340" s="48"/>
      <c r="CS340" s="48"/>
      <c r="CT340" s="48"/>
      <c r="CU340" s="48"/>
      <c r="CV340" s="48"/>
      <c r="CW340" s="48"/>
      <c r="CX340" s="48"/>
      <c r="CY340" s="48"/>
      <c r="CZ340" s="48"/>
      <c r="DA340" s="48"/>
      <c r="DB340" s="48"/>
      <c r="DC340" s="48"/>
      <c r="DD340" s="48"/>
      <c r="DE340" s="48"/>
      <c r="DF340" s="48"/>
      <c r="DG340" s="48"/>
      <c r="DH340" s="48"/>
      <c r="DI340" s="48"/>
      <c r="DJ340" s="48"/>
      <c r="DK340" s="48"/>
      <c r="DL340" s="48"/>
      <c r="DM340" s="48"/>
      <c r="DN340" s="48"/>
      <c r="DO340" s="48"/>
      <c r="DP340" s="48"/>
      <c r="DQ340" s="48"/>
      <c r="DR340" s="48"/>
      <c r="DS340" s="48"/>
      <c r="DT340" s="48"/>
      <c r="DU340" s="48"/>
      <c r="DV340" s="48"/>
      <c r="DW340" s="48"/>
      <c r="DX340" s="48"/>
      <c r="DY340" s="48"/>
      <c r="DZ340" s="48"/>
      <c r="EA340" s="48"/>
      <c r="EB340" s="48"/>
      <c r="EC340" s="48"/>
    </row>
    <row r="341" spans="4:133" ht="12.75">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8"/>
      <c r="CD341" s="48"/>
      <c r="CE341" s="48"/>
      <c r="CF341" s="48"/>
      <c r="CG341" s="48"/>
      <c r="CH341" s="48"/>
      <c r="CI341" s="48"/>
      <c r="CJ341" s="48"/>
      <c r="CK341" s="48"/>
      <c r="CL341" s="48"/>
      <c r="CM341" s="48"/>
      <c r="CN341" s="48"/>
      <c r="CO341" s="48"/>
      <c r="CP341" s="48"/>
      <c r="CQ341" s="48"/>
      <c r="CR341" s="48"/>
      <c r="CS341" s="48"/>
      <c r="CT341" s="48"/>
      <c r="CU341" s="48"/>
      <c r="CV341" s="48"/>
      <c r="CW341" s="48"/>
      <c r="CX341" s="48"/>
      <c r="CY341" s="48"/>
      <c r="CZ341" s="48"/>
      <c r="DA341" s="48"/>
      <c r="DB341" s="48"/>
      <c r="DC341" s="48"/>
      <c r="DD341" s="48"/>
      <c r="DE341" s="48"/>
      <c r="DF341" s="48"/>
      <c r="DG341" s="48"/>
      <c r="DH341" s="48"/>
      <c r="DI341" s="48"/>
      <c r="DJ341" s="48"/>
      <c r="DK341" s="48"/>
      <c r="DL341" s="48"/>
      <c r="DM341" s="48"/>
      <c r="DN341" s="48"/>
      <c r="DO341" s="48"/>
      <c r="DP341" s="48"/>
      <c r="DQ341" s="48"/>
      <c r="DR341" s="48"/>
      <c r="DS341" s="48"/>
      <c r="DT341" s="48"/>
      <c r="DU341" s="48"/>
      <c r="DV341" s="48"/>
      <c r="DW341" s="48"/>
      <c r="DX341" s="48"/>
      <c r="DY341" s="48"/>
      <c r="DZ341" s="48"/>
      <c r="EA341" s="48"/>
      <c r="EB341" s="48"/>
      <c r="EC341" s="48"/>
    </row>
    <row r="342" spans="4:133" ht="12.75">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8"/>
      <c r="CD342" s="48"/>
      <c r="CE342" s="48"/>
      <c r="CF342" s="48"/>
      <c r="CG342" s="48"/>
      <c r="CH342" s="48"/>
      <c r="CI342" s="48"/>
      <c r="CJ342" s="48"/>
      <c r="CK342" s="48"/>
      <c r="CL342" s="48"/>
      <c r="CM342" s="48"/>
      <c r="CN342" s="48"/>
      <c r="CO342" s="48"/>
      <c r="CP342" s="48"/>
      <c r="CQ342" s="48"/>
      <c r="CR342" s="48"/>
      <c r="CS342" s="48"/>
      <c r="CT342" s="48"/>
      <c r="CU342" s="48"/>
      <c r="CV342" s="48"/>
      <c r="CW342" s="48"/>
      <c r="CX342" s="48"/>
      <c r="CY342" s="48"/>
      <c r="CZ342" s="48"/>
      <c r="DA342" s="48"/>
      <c r="DB342" s="48"/>
      <c r="DC342" s="48"/>
      <c r="DD342" s="48"/>
      <c r="DE342" s="48"/>
      <c r="DF342" s="48"/>
      <c r="DG342" s="48"/>
      <c r="DH342" s="48"/>
      <c r="DI342" s="48"/>
      <c r="DJ342" s="48"/>
      <c r="DK342" s="48"/>
      <c r="DL342" s="48"/>
      <c r="DM342" s="48"/>
      <c r="DN342" s="48"/>
      <c r="DO342" s="48"/>
      <c r="DP342" s="48"/>
      <c r="DQ342" s="48"/>
      <c r="DR342" s="48"/>
      <c r="DS342" s="48"/>
      <c r="DT342" s="48"/>
      <c r="DU342" s="48"/>
      <c r="DV342" s="48"/>
      <c r="DW342" s="48"/>
      <c r="DX342" s="48"/>
      <c r="DY342" s="48"/>
      <c r="DZ342" s="48"/>
      <c r="EA342" s="48"/>
      <c r="EB342" s="48"/>
      <c r="EC342" s="48"/>
    </row>
    <row r="343" spans="4:133" ht="12.75">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8"/>
      <c r="CD343" s="48"/>
      <c r="CE343" s="48"/>
      <c r="CF343" s="48"/>
      <c r="CG343" s="48"/>
      <c r="CH343" s="48"/>
      <c r="CI343" s="48"/>
      <c r="CJ343" s="48"/>
      <c r="CK343" s="48"/>
      <c r="CL343" s="48"/>
      <c r="CM343" s="48"/>
      <c r="CN343" s="48"/>
      <c r="CO343" s="48"/>
      <c r="CP343" s="48"/>
      <c r="CQ343" s="48"/>
      <c r="CR343" s="48"/>
      <c r="CS343" s="48"/>
      <c r="CT343" s="48"/>
      <c r="CU343" s="48"/>
      <c r="CV343" s="48"/>
      <c r="CW343" s="48"/>
      <c r="CX343" s="48"/>
      <c r="CY343" s="48"/>
      <c r="CZ343" s="48"/>
      <c r="DA343" s="48"/>
      <c r="DB343" s="48"/>
      <c r="DC343" s="48"/>
      <c r="DD343" s="48"/>
      <c r="DE343" s="48"/>
      <c r="DF343" s="48"/>
      <c r="DG343" s="48"/>
      <c r="DH343" s="48"/>
      <c r="DI343" s="48"/>
      <c r="DJ343" s="48"/>
      <c r="DK343" s="48"/>
      <c r="DL343" s="48"/>
      <c r="DM343" s="48"/>
      <c r="DN343" s="48"/>
      <c r="DO343" s="48"/>
      <c r="DP343" s="48"/>
      <c r="DQ343" s="48"/>
      <c r="DR343" s="48"/>
      <c r="DS343" s="48"/>
      <c r="DT343" s="48"/>
      <c r="DU343" s="48"/>
      <c r="DV343" s="48"/>
      <c r="DW343" s="48"/>
      <c r="DX343" s="48"/>
      <c r="DY343" s="48"/>
      <c r="DZ343" s="48"/>
      <c r="EA343" s="48"/>
      <c r="EB343" s="48"/>
      <c r="EC343" s="48"/>
    </row>
    <row r="344" spans="4:133" ht="12.75">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8"/>
      <c r="CD344" s="48"/>
      <c r="CE344" s="48"/>
      <c r="CF344" s="48"/>
      <c r="CG344" s="48"/>
      <c r="CH344" s="48"/>
      <c r="CI344" s="48"/>
      <c r="CJ344" s="48"/>
      <c r="CK344" s="48"/>
      <c r="CL344" s="48"/>
      <c r="CM344" s="48"/>
      <c r="CN344" s="48"/>
      <c r="CO344" s="48"/>
      <c r="CP344" s="48"/>
      <c r="CQ344" s="48"/>
      <c r="CR344" s="48"/>
      <c r="CS344" s="48"/>
      <c r="CT344" s="48"/>
      <c r="CU344" s="48"/>
      <c r="CV344" s="48"/>
      <c r="CW344" s="48"/>
      <c r="CX344" s="48"/>
      <c r="CY344" s="48"/>
      <c r="CZ344" s="48"/>
      <c r="DA344" s="48"/>
      <c r="DB344" s="48"/>
      <c r="DC344" s="48"/>
      <c r="DD344" s="48"/>
      <c r="DE344" s="48"/>
      <c r="DF344" s="48"/>
      <c r="DG344" s="48"/>
      <c r="DH344" s="48"/>
      <c r="DI344" s="48"/>
      <c r="DJ344" s="48"/>
      <c r="DK344" s="48"/>
      <c r="DL344" s="48"/>
      <c r="DM344" s="48"/>
      <c r="DN344" s="48"/>
      <c r="DO344" s="48"/>
      <c r="DP344" s="48"/>
      <c r="DQ344" s="48"/>
      <c r="DR344" s="48"/>
      <c r="DS344" s="48"/>
      <c r="DT344" s="48"/>
      <c r="DU344" s="48"/>
      <c r="DV344" s="48"/>
      <c r="DW344" s="48"/>
      <c r="DX344" s="48"/>
      <c r="DY344" s="48"/>
      <c r="DZ344" s="48"/>
      <c r="EA344" s="48"/>
      <c r="EB344" s="48"/>
      <c r="EC344" s="48"/>
    </row>
  </sheetData>
  <printOptions/>
  <pageMargins left="0.75" right="0.75" top="1" bottom="1" header="0.5" footer="0.5"/>
  <pageSetup horizontalDpi="300" verticalDpi="300" orientation="portrait" paperSize="9" r:id="rId1"/>
  <headerFooter alignWithMargins="0">
    <oddHeader>&amp;C&amp;A</oddHeader>
    <oddFooter>&amp;CPage &amp;P</oddFooter>
  </headerFooter>
  <rowBreaks count="1" manualBreakCount="1">
    <brk id="48" max="255" man="1"/>
  </rowBreaks>
  <colBreaks count="4" manualBreakCount="4">
    <brk id="4" max="65535" man="1"/>
    <brk id="12" max="65535" man="1"/>
    <brk id="22" max="65535" man="1"/>
    <brk id="32" max="65535" man="1"/>
  </colBreaks>
</worksheet>
</file>

<file path=xl/worksheets/sheet10.xml><?xml version="1.0" encoding="utf-8"?>
<worksheet xmlns="http://schemas.openxmlformats.org/spreadsheetml/2006/main" xmlns:r="http://schemas.openxmlformats.org/officeDocument/2006/relationships">
  <sheetPr transitionEvaluation="1"/>
  <dimension ref="A1:A1"/>
  <sheetViews>
    <sheetView defaultGridColor="0" colorId="22" workbookViewId="0" topLeftCell="A13">
      <selection activeCell="I18" sqref="I18"/>
    </sheetView>
  </sheetViews>
  <sheetFormatPr defaultColWidth="8.7109375" defaultRowHeight="12.75"/>
  <sheetData/>
  <printOptions/>
  <pageMargins left="0.75" right="0.75" top="1" bottom="1" header="0.5" footer="0.5"/>
  <pageSetup horizontalDpi="300" verticalDpi="300" orientation="portrait" paperSize="9" r:id="rId1"/>
  <headerFooter alignWithMargins="0">
    <oddHeader>&amp;C&amp;A</oddHeader>
    <oddFooter>&amp;CPage &amp;P</oddFooter>
  </headerFooter>
  <rowBreaks count="1" manualBreakCount="1">
    <brk id="55" max="255" man="1"/>
  </rowBreaks>
  <colBreaks count="3" manualBreakCount="3">
    <brk id="10" max="65535" man="1"/>
    <brk id="20" max="65535" man="1"/>
    <brk id="30" max="65535" man="1"/>
  </colBreaks>
</worksheet>
</file>

<file path=xl/worksheets/sheet11.xml><?xml version="1.0" encoding="utf-8"?>
<worksheet xmlns="http://schemas.openxmlformats.org/spreadsheetml/2006/main" xmlns:r="http://schemas.openxmlformats.org/officeDocument/2006/relationships">
  <sheetPr transitionEvaluation="1"/>
  <dimension ref="A1:A1"/>
  <sheetViews>
    <sheetView defaultGridColor="0" colorId="22" workbookViewId="0" topLeftCell="A13">
      <selection activeCell="I18" sqref="I18"/>
    </sheetView>
  </sheetViews>
  <sheetFormatPr defaultColWidth="8.7109375" defaultRowHeight="12.75"/>
  <sheetData/>
  <printOptions/>
  <pageMargins left="0.75" right="0.75" top="1" bottom="1" header="0.5" footer="0.5"/>
  <pageSetup horizontalDpi="300" verticalDpi="300" orientation="portrait" paperSize="9" r:id="rId1"/>
  <headerFooter alignWithMargins="0">
    <oddHeader>&amp;C&amp;A</oddHeader>
    <oddFooter>&amp;CPage &amp;P</oddFooter>
  </headerFooter>
  <rowBreaks count="1" manualBreakCount="1">
    <brk id="55" max="255" man="1"/>
  </rowBreaks>
  <colBreaks count="3" manualBreakCount="3">
    <brk id="10" max="65535" man="1"/>
    <brk id="20" max="65535" man="1"/>
    <brk id="30" max="65535" man="1"/>
  </colBreaks>
</worksheet>
</file>

<file path=xl/worksheets/sheet12.xml><?xml version="1.0" encoding="utf-8"?>
<worksheet xmlns="http://schemas.openxmlformats.org/spreadsheetml/2006/main" xmlns:r="http://schemas.openxmlformats.org/officeDocument/2006/relationships">
  <sheetPr transitionEvaluation="1"/>
  <dimension ref="A1:A1"/>
  <sheetViews>
    <sheetView defaultGridColor="0" colorId="22" workbookViewId="0" topLeftCell="A13">
      <selection activeCell="I18" sqref="I18"/>
    </sheetView>
  </sheetViews>
  <sheetFormatPr defaultColWidth="8.7109375" defaultRowHeight="12.75"/>
  <sheetData/>
  <printOptions/>
  <pageMargins left="0.75" right="0.75" top="1" bottom="1" header="0.5" footer="0.5"/>
  <pageSetup horizontalDpi="300" verticalDpi="300" orientation="portrait" paperSize="9" r:id="rId1"/>
  <headerFooter alignWithMargins="0">
    <oddHeader>&amp;C&amp;A</oddHeader>
    <oddFooter>&amp;CPage &amp;P</oddFooter>
  </headerFooter>
  <rowBreaks count="1" manualBreakCount="1">
    <brk id="55" max="255" man="1"/>
  </rowBreaks>
  <colBreaks count="3" manualBreakCount="3">
    <brk id="10" max="65535" man="1"/>
    <brk id="20" max="65535" man="1"/>
    <brk id="30" max="65535" man="1"/>
  </colBreaks>
</worksheet>
</file>

<file path=xl/worksheets/sheet13.xml><?xml version="1.0" encoding="utf-8"?>
<worksheet xmlns="http://schemas.openxmlformats.org/spreadsheetml/2006/main" xmlns:r="http://schemas.openxmlformats.org/officeDocument/2006/relationships">
  <sheetPr transitionEvaluation="1"/>
  <dimension ref="A1:A1"/>
  <sheetViews>
    <sheetView defaultGridColor="0" colorId="22" workbookViewId="0" topLeftCell="A13">
      <selection activeCell="I18" sqref="I18"/>
    </sheetView>
  </sheetViews>
  <sheetFormatPr defaultColWidth="8.7109375" defaultRowHeight="12.75"/>
  <sheetData/>
  <printOptions/>
  <pageMargins left="0.75" right="0.75" top="1" bottom="1" header="0.5" footer="0.5"/>
  <pageSetup horizontalDpi="300" verticalDpi="300" orientation="portrait" paperSize="9" r:id="rId1"/>
  <headerFooter alignWithMargins="0">
    <oddHeader>&amp;C&amp;A</oddHeader>
    <oddFooter>&amp;CPage &amp;P</oddFooter>
  </headerFooter>
  <rowBreaks count="1" manualBreakCount="1">
    <brk id="55" max="255" man="1"/>
  </rowBreaks>
  <colBreaks count="3" manualBreakCount="3">
    <brk id="10" max="65535" man="1"/>
    <brk id="20" max="65535" man="1"/>
    <brk id="30" max="65535" man="1"/>
  </colBreaks>
</worksheet>
</file>

<file path=xl/worksheets/sheet14.xml><?xml version="1.0" encoding="utf-8"?>
<worksheet xmlns="http://schemas.openxmlformats.org/spreadsheetml/2006/main" xmlns:r="http://schemas.openxmlformats.org/officeDocument/2006/relationships">
  <sheetPr transitionEvaluation="1"/>
  <dimension ref="A1:A1"/>
  <sheetViews>
    <sheetView defaultGridColor="0" colorId="22" workbookViewId="0" topLeftCell="A13">
      <selection activeCell="I18" sqref="I18"/>
    </sheetView>
  </sheetViews>
  <sheetFormatPr defaultColWidth="8.7109375" defaultRowHeight="12.75"/>
  <sheetData/>
  <printOptions/>
  <pageMargins left="0.75" right="0.75" top="1" bottom="1" header="0.5" footer="0.5"/>
  <pageSetup horizontalDpi="300" verticalDpi="300" orientation="portrait" paperSize="9" r:id="rId1"/>
  <headerFooter alignWithMargins="0">
    <oddHeader>&amp;C&amp;A</oddHeader>
    <oddFooter>&amp;CPage &amp;P</oddFooter>
  </headerFooter>
  <rowBreaks count="1" manualBreakCount="1">
    <brk id="55" max="255" man="1"/>
  </rowBreaks>
  <colBreaks count="3" manualBreakCount="3">
    <brk id="10" max="65535" man="1"/>
    <brk id="20" max="65535" man="1"/>
    <brk id="30" max="65535" man="1"/>
  </colBreaks>
</worksheet>
</file>

<file path=xl/worksheets/sheet15.xml><?xml version="1.0" encoding="utf-8"?>
<worksheet xmlns="http://schemas.openxmlformats.org/spreadsheetml/2006/main" xmlns:r="http://schemas.openxmlformats.org/officeDocument/2006/relationships">
  <sheetPr transitionEvaluation="1"/>
  <dimension ref="A1:A1"/>
  <sheetViews>
    <sheetView defaultGridColor="0" colorId="22" workbookViewId="0" topLeftCell="A13">
      <selection activeCell="I18" sqref="I18"/>
    </sheetView>
  </sheetViews>
  <sheetFormatPr defaultColWidth="8.7109375" defaultRowHeight="12.75"/>
  <sheetData/>
  <printOptions/>
  <pageMargins left="0.75" right="0.75" top="1" bottom="1" header="0.5" footer="0.5"/>
  <pageSetup horizontalDpi="300" verticalDpi="300" orientation="portrait" paperSize="9" r:id="rId1"/>
  <headerFooter alignWithMargins="0">
    <oddHeader>&amp;C&amp;A</oddHeader>
    <oddFooter>&amp;CPage &amp;P</oddFooter>
  </headerFooter>
  <rowBreaks count="1" manualBreakCount="1">
    <brk id="55" max="255" man="1"/>
  </rowBreaks>
  <colBreaks count="3" manualBreakCount="3">
    <brk id="10" max="65535" man="1"/>
    <brk id="20" max="65535" man="1"/>
    <brk id="30" max="65535" man="1"/>
  </colBreaks>
</worksheet>
</file>

<file path=xl/worksheets/sheet16.xml><?xml version="1.0" encoding="utf-8"?>
<worksheet xmlns="http://schemas.openxmlformats.org/spreadsheetml/2006/main" xmlns:r="http://schemas.openxmlformats.org/officeDocument/2006/relationships">
  <sheetPr transitionEvaluation="1"/>
  <dimension ref="A1:A1"/>
  <sheetViews>
    <sheetView defaultGridColor="0" colorId="22" workbookViewId="0" topLeftCell="A13">
      <selection activeCell="I18" sqref="I18"/>
    </sheetView>
  </sheetViews>
  <sheetFormatPr defaultColWidth="8.7109375" defaultRowHeight="12.75"/>
  <sheetData/>
  <printOptions/>
  <pageMargins left="0.75" right="0.75" top="1" bottom="1" header="0.5" footer="0.5"/>
  <pageSetup horizontalDpi="300" verticalDpi="300" orientation="portrait" paperSize="9" r:id="rId1"/>
  <headerFooter alignWithMargins="0">
    <oddHeader>&amp;C&amp;A</oddHeader>
    <oddFooter>&amp;CPage &amp;P</oddFooter>
  </headerFooter>
  <rowBreaks count="1" manualBreakCount="1">
    <brk id="55" max="255" man="1"/>
  </rowBreaks>
  <colBreaks count="3" manualBreakCount="3">
    <brk id="10" max="65535" man="1"/>
    <brk id="20" max="65535" man="1"/>
    <brk id="30" max="65535" man="1"/>
  </colBreaks>
</worksheet>
</file>

<file path=xl/worksheets/sheet2.xml><?xml version="1.0" encoding="utf-8"?>
<worksheet xmlns="http://schemas.openxmlformats.org/spreadsheetml/2006/main" xmlns:r="http://schemas.openxmlformats.org/officeDocument/2006/relationships">
  <sheetPr transitionEvaluation="1"/>
  <dimension ref="A1:A1"/>
  <sheetViews>
    <sheetView defaultGridColor="0" colorId="22" workbookViewId="0" topLeftCell="A13">
      <selection activeCell="I18" sqref="I18"/>
    </sheetView>
  </sheetViews>
  <sheetFormatPr defaultColWidth="8.7109375" defaultRowHeight="12.75"/>
  <sheetData/>
  <printOptions/>
  <pageMargins left="0.75" right="0.75" top="1" bottom="1" header="0.5" footer="0.5"/>
  <pageSetup horizontalDpi="300" verticalDpi="300" orientation="portrait" paperSize="9" r:id="rId1"/>
  <headerFooter alignWithMargins="0">
    <oddHeader>&amp;C&amp;A</oddHeader>
    <oddFooter>&amp;CPage &amp;P</oddFooter>
  </headerFooter>
  <rowBreaks count="1" manualBreakCount="1">
    <brk id="55" max="255" man="1"/>
  </rowBreaks>
  <colBreaks count="3" manualBreakCount="3">
    <brk id="10" max="65535" man="1"/>
    <brk id="20" max="65535" man="1"/>
    <brk id="30" max="65535" man="1"/>
  </colBreaks>
</worksheet>
</file>

<file path=xl/worksheets/sheet3.xml><?xml version="1.0" encoding="utf-8"?>
<worksheet xmlns="http://schemas.openxmlformats.org/spreadsheetml/2006/main" xmlns:r="http://schemas.openxmlformats.org/officeDocument/2006/relationships">
  <sheetPr transitionEvaluation="1"/>
  <dimension ref="A1:A1"/>
  <sheetViews>
    <sheetView defaultGridColor="0" colorId="22" workbookViewId="0" topLeftCell="A13">
      <selection activeCell="I18" sqref="I18"/>
    </sheetView>
  </sheetViews>
  <sheetFormatPr defaultColWidth="8.7109375" defaultRowHeight="12.75"/>
  <sheetData/>
  <printOptions/>
  <pageMargins left="0.75" right="0.75" top="1" bottom="1" header="0.5" footer="0.5"/>
  <pageSetup horizontalDpi="300" verticalDpi="300" orientation="portrait" paperSize="9" r:id="rId1"/>
  <headerFooter alignWithMargins="0">
    <oddHeader>&amp;C&amp;A</oddHeader>
    <oddFooter>&amp;CPage &amp;P</oddFooter>
  </headerFooter>
  <rowBreaks count="1" manualBreakCount="1">
    <brk id="55" max="255" man="1"/>
  </rowBreaks>
  <colBreaks count="3" manualBreakCount="3">
    <brk id="10" max="65535" man="1"/>
    <brk id="20" max="65535" man="1"/>
    <brk id="30" max="65535" man="1"/>
  </colBreaks>
</worksheet>
</file>

<file path=xl/worksheets/sheet4.xml><?xml version="1.0" encoding="utf-8"?>
<worksheet xmlns="http://schemas.openxmlformats.org/spreadsheetml/2006/main" xmlns:r="http://schemas.openxmlformats.org/officeDocument/2006/relationships">
  <sheetPr transitionEvaluation="1"/>
  <dimension ref="A1:A1"/>
  <sheetViews>
    <sheetView defaultGridColor="0" colorId="22" workbookViewId="0" topLeftCell="A13">
      <selection activeCell="I18" sqref="I18"/>
    </sheetView>
  </sheetViews>
  <sheetFormatPr defaultColWidth="8.7109375" defaultRowHeight="12.75"/>
  <sheetData/>
  <printOptions/>
  <pageMargins left="0.75" right="0.75" top="1" bottom="1" header="0.5" footer="0.5"/>
  <pageSetup horizontalDpi="300" verticalDpi="300" orientation="portrait" paperSize="9" r:id="rId1"/>
  <headerFooter alignWithMargins="0">
    <oddHeader>&amp;C&amp;A</oddHeader>
    <oddFooter>&amp;CPage &amp;P</oddFooter>
  </headerFooter>
  <rowBreaks count="1" manualBreakCount="1">
    <brk id="55" max="255" man="1"/>
  </rowBreaks>
  <colBreaks count="3" manualBreakCount="3">
    <brk id="10" max="65535" man="1"/>
    <brk id="20" max="65535" man="1"/>
    <brk id="30" max="65535" man="1"/>
  </colBreaks>
</worksheet>
</file>

<file path=xl/worksheets/sheet5.xml><?xml version="1.0" encoding="utf-8"?>
<worksheet xmlns="http://schemas.openxmlformats.org/spreadsheetml/2006/main" xmlns:r="http://schemas.openxmlformats.org/officeDocument/2006/relationships">
  <sheetPr transitionEvaluation="1"/>
  <dimension ref="A1:A1"/>
  <sheetViews>
    <sheetView defaultGridColor="0" colorId="22" workbookViewId="0" topLeftCell="A13">
      <selection activeCell="I18" sqref="I18"/>
    </sheetView>
  </sheetViews>
  <sheetFormatPr defaultColWidth="8.7109375" defaultRowHeight="12.75"/>
  <sheetData/>
  <printOptions/>
  <pageMargins left="0.75" right="0.75" top="1" bottom="1" header="0.5" footer="0.5"/>
  <pageSetup horizontalDpi="300" verticalDpi="300" orientation="portrait" paperSize="9" r:id="rId1"/>
  <headerFooter alignWithMargins="0">
    <oddHeader>&amp;C&amp;A</oddHeader>
    <oddFooter>&amp;CPage &amp;P</oddFooter>
  </headerFooter>
  <rowBreaks count="1" manualBreakCount="1">
    <brk id="55" max="255" man="1"/>
  </rowBreaks>
  <colBreaks count="3" manualBreakCount="3">
    <brk id="10" max="65535" man="1"/>
    <brk id="20" max="65535" man="1"/>
    <brk id="30" max="65535" man="1"/>
  </colBreaks>
</worksheet>
</file>

<file path=xl/worksheets/sheet6.xml><?xml version="1.0" encoding="utf-8"?>
<worksheet xmlns="http://schemas.openxmlformats.org/spreadsheetml/2006/main" xmlns:r="http://schemas.openxmlformats.org/officeDocument/2006/relationships">
  <sheetPr transitionEvaluation="1"/>
  <dimension ref="A1:A1"/>
  <sheetViews>
    <sheetView defaultGridColor="0" colorId="22" workbookViewId="0" topLeftCell="A13">
      <selection activeCell="I18" sqref="I18"/>
    </sheetView>
  </sheetViews>
  <sheetFormatPr defaultColWidth="8.7109375" defaultRowHeight="12.75"/>
  <sheetData/>
  <printOptions/>
  <pageMargins left="0.75" right="0.75" top="1" bottom="1" header="0.5" footer="0.5"/>
  <pageSetup horizontalDpi="300" verticalDpi="300" orientation="portrait" paperSize="9" r:id="rId1"/>
  <headerFooter alignWithMargins="0">
    <oddHeader>&amp;C&amp;A</oddHeader>
    <oddFooter>&amp;CPage &amp;P</oddFooter>
  </headerFooter>
  <rowBreaks count="1" manualBreakCount="1">
    <brk id="55" max="255" man="1"/>
  </rowBreaks>
  <colBreaks count="3" manualBreakCount="3">
    <brk id="10" max="65535" man="1"/>
    <brk id="20" max="65535" man="1"/>
    <brk id="30" max="65535" man="1"/>
  </colBreaks>
</worksheet>
</file>

<file path=xl/worksheets/sheet7.xml><?xml version="1.0" encoding="utf-8"?>
<worksheet xmlns="http://schemas.openxmlformats.org/spreadsheetml/2006/main" xmlns:r="http://schemas.openxmlformats.org/officeDocument/2006/relationships">
  <sheetPr transitionEvaluation="1"/>
  <dimension ref="A1:A1"/>
  <sheetViews>
    <sheetView defaultGridColor="0" colorId="22" workbookViewId="0" topLeftCell="A13">
      <selection activeCell="I18" sqref="I18"/>
    </sheetView>
  </sheetViews>
  <sheetFormatPr defaultColWidth="8.7109375" defaultRowHeight="12.75"/>
  <sheetData/>
  <printOptions/>
  <pageMargins left="0.75" right="0.75" top="1" bottom="1" header="0.5" footer="0.5"/>
  <pageSetup horizontalDpi="300" verticalDpi="300" orientation="portrait" paperSize="9" r:id="rId1"/>
  <headerFooter alignWithMargins="0">
    <oddHeader>&amp;C&amp;A</oddHeader>
    <oddFooter>&amp;CPage &amp;P</oddFooter>
  </headerFooter>
  <rowBreaks count="1" manualBreakCount="1">
    <brk id="55" max="255" man="1"/>
  </rowBreaks>
  <colBreaks count="3" manualBreakCount="3">
    <brk id="10" max="65535" man="1"/>
    <brk id="20" max="65535" man="1"/>
    <brk id="30" max="65535" man="1"/>
  </colBreaks>
</worksheet>
</file>

<file path=xl/worksheets/sheet8.xml><?xml version="1.0" encoding="utf-8"?>
<worksheet xmlns="http://schemas.openxmlformats.org/spreadsheetml/2006/main" xmlns:r="http://schemas.openxmlformats.org/officeDocument/2006/relationships">
  <sheetPr transitionEvaluation="1"/>
  <dimension ref="A1:A1"/>
  <sheetViews>
    <sheetView defaultGridColor="0" colorId="22" workbookViewId="0" topLeftCell="A13">
      <selection activeCell="I18" sqref="I18"/>
    </sheetView>
  </sheetViews>
  <sheetFormatPr defaultColWidth="8.7109375" defaultRowHeight="12.75"/>
  <sheetData/>
  <printOptions/>
  <pageMargins left="0.75" right="0.75" top="1" bottom="1" header="0.5" footer="0.5"/>
  <pageSetup horizontalDpi="300" verticalDpi="300" orientation="portrait" paperSize="9" r:id="rId1"/>
  <headerFooter alignWithMargins="0">
    <oddHeader>&amp;C&amp;A</oddHeader>
    <oddFooter>&amp;CPage &amp;P</oddFooter>
  </headerFooter>
  <rowBreaks count="1" manualBreakCount="1">
    <brk id="55" max="255" man="1"/>
  </rowBreaks>
  <colBreaks count="3" manualBreakCount="3">
    <brk id="10" max="65535" man="1"/>
    <brk id="20" max="65535" man="1"/>
    <brk id="30" max="65535" man="1"/>
  </colBreaks>
</worksheet>
</file>

<file path=xl/worksheets/sheet9.xml><?xml version="1.0" encoding="utf-8"?>
<worksheet xmlns="http://schemas.openxmlformats.org/spreadsheetml/2006/main" xmlns:r="http://schemas.openxmlformats.org/officeDocument/2006/relationships">
  <sheetPr transitionEvaluation="1"/>
  <dimension ref="A1:A1"/>
  <sheetViews>
    <sheetView defaultGridColor="0" colorId="22" workbookViewId="0" topLeftCell="A13">
      <selection activeCell="I18" sqref="I18"/>
    </sheetView>
  </sheetViews>
  <sheetFormatPr defaultColWidth="8.7109375" defaultRowHeight="12.75"/>
  <sheetData/>
  <printOptions/>
  <pageMargins left="0.75" right="0.75" top="1" bottom="1" header="0.5" footer="0.5"/>
  <pageSetup horizontalDpi="300" verticalDpi="300" orientation="portrait" paperSize="9" r:id="rId1"/>
  <headerFooter alignWithMargins="0">
    <oddHeader>&amp;C&amp;A</oddHeader>
    <oddFooter>&amp;CPage &amp;P</oddFooter>
  </headerFooter>
  <rowBreaks count="1" manualBreakCount="1">
    <brk id="55" max="255" man="1"/>
  </rowBreaks>
  <colBreaks count="3" manualBreakCount="3">
    <brk id="10" max="65535" man="1"/>
    <brk id="20" max="65535" man="1"/>
    <brk id="3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Minkey</dc:creator>
  <cp:keywords/>
  <dc:description/>
  <cp:lastModifiedBy>John Moore</cp:lastModifiedBy>
  <dcterms:created xsi:type="dcterms:W3CDTF">1998-05-13T05:46:02Z</dcterms:created>
  <dcterms:modified xsi:type="dcterms:W3CDTF">2006-05-23T08:41:22Z</dcterms:modified>
  <cp:category/>
  <cp:version/>
  <cp:contentType/>
  <cp:contentStatus/>
</cp:coreProperties>
</file>